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J:\09_ETUDES_DIFFUSION\22_Diffusion\02_Canaux_Diffusion\02_Site_internet\Mise_en_ligne\Publications\2024\03_Filiere_COP\"/>
    </mc:Choice>
  </mc:AlternateContent>
  <bookViews>
    <workbookView xWindow="0" yWindow="0" windowWidth="7515" windowHeight="6600" tabRatio="807"/>
  </bookViews>
  <sheets>
    <sheet name="Figure 1" sheetId="21" r:id="rId1"/>
    <sheet name="Figure 2" sheetId="2" r:id="rId2"/>
    <sheet name="Figure 3" sheetId="3" r:id="rId3"/>
    <sheet name="Figure 4" sheetId="11" r:id="rId4"/>
    <sheet name="Figure 5" sheetId="4" r:id="rId5"/>
    <sheet name="Figure 6" sheetId="20" r:id="rId6"/>
    <sheet name="Figure 7" sheetId="5" r:id="rId7"/>
    <sheet name="Figure 8" sheetId="22" r:id="rId8"/>
    <sheet name="Figure 9" sheetId="10" r:id="rId9"/>
    <sheet name="Figure 10" sheetId="8" r:id="rId10"/>
    <sheet name="Figure 11" sheetId="9" r:id="rId11"/>
    <sheet name="Figure 12" sheetId="18" r:id="rId12"/>
    <sheet name="Figure 13" sheetId="15" r:id="rId13"/>
    <sheet name="Données complémentaires 1" sheetId="23" r:id="rId14"/>
  </sheets>
  <definedNames>
    <definedName name="Excel_BuiltIn_Print_Area_1">"$#REF !.$A$1:$C$53"</definedName>
    <definedName name="Excel_BuiltIn_Print_Area_6_1">#REF!</definedName>
    <definedName name="_xlnm.Print_Area" localSheetId="9">'Figure 10'!#REF!</definedName>
    <definedName name="_xlnm.Print_Area" localSheetId="10">'Figure 11'!#REF!</definedName>
    <definedName name="_xlnm.Print_Area" localSheetId="11">'Figure 12'!#REF!</definedName>
    <definedName name="_xlnm.Print_Area" localSheetId="12">'Figure 13'!#REF!</definedName>
    <definedName name="_xlnm.Print_Area" localSheetId="1">'Figure 2'!#REF!</definedName>
    <definedName name="_xlnm.Print_Area" localSheetId="3">'Figure 4'!#REF!</definedName>
    <definedName name="_xlnm.Print_Area" localSheetId="5">'Figure 6'!$A$2:$K$23</definedName>
    <definedName name="_xlnm.Print_Area" localSheetId="6">'Figure 7'!$A$2:$L$10</definedName>
    <definedName name="_xlnm.Print_Area" localSheetId="8">'Figure 9'!$A$1:$E$18</definedName>
  </definedNames>
  <calcPr calcId="162913"/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<sst xmlns="http://schemas.openxmlformats.org/spreadsheetml/2006/main" count="189" uniqueCount="148">
  <si>
    <t xml:space="preserve">Blé tendre </t>
  </si>
  <si>
    <t>Maïs grain</t>
  </si>
  <si>
    <t xml:space="preserve">Orge </t>
  </si>
  <si>
    <t>Triticale</t>
  </si>
  <si>
    <t>20 à 30 ha</t>
  </si>
  <si>
    <t>30 à 50 ha</t>
  </si>
  <si>
    <t>Collecte                                                      (tonnes)</t>
  </si>
  <si>
    <t>Source : Agreste, Draaf Bretagne, FranceAgriMer</t>
  </si>
  <si>
    <t>Source : Agreste, Draaf Bretagne, FranceAgriMer, enquête trimestrielle</t>
  </si>
  <si>
    <t>Rang national</t>
  </si>
  <si>
    <t>Source : FranceAgriMer</t>
  </si>
  <si>
    <t>Bretagne</t>
  </si>
  <si>
    <t>18e dép.</t>
  </si>
  <si>
    <t>28e dép.</t>
  </si>
  <si>
    <t>Céréales</t>
  </si>
  <si>
    <t>Oléagineux</t>
  </si>
  <si>
    <t>Protéagineux</t>
  </si>
  <si>
    <t xml:space="preserve">    Production  (quintaux)</t>
  </si>
  <si>
    <t>10e région</t>
  </si>
  <si>
    <t>Colza</t>
  </si>
  <si>
    <t>Féveroles</t>
  </si>
  <si>
    <t>Pois protéagineux</t>
  </si>
  <si>
    <t>Production</t>
  </si>
  <si>
    <t>ORGE</t>
  </si>
  <si>
    <t>TRITICALE</t>
  </si>
  <si>
    <t>année civile</t>
  </si>
  <si>
    <t>Moulins</t>
  </si>
  <si>
    <t>Source: FranceAgriMer</t>
  </si>
  <si>
    <t>Côtes-d'Armor</t>
  </si>
  <si>
    <t>Finistère</t>
  </si>
  <si>
    <t>Ille-et-Vilaine</t>
  </si>
  <si>
    <t>Morbihan</t>
  </si>
  <si>
    <t>11e région</t>
  </si>
  <si>
    <t>Volume de grains écrasés</t>
  </si>
  <si>
    <t>Nombre d'exploitations cultivant des céréales en Bretagne</t>
  </si>
  <si>
    <t>0 à  20 ha</t>
  </si>
  <si>
    <t>50 ha et plus</t>
  </si>
  <si>
    <t>Nombre d'exploitations cultivant des oléoprotéagineux en Bretagne</t>
  </si>
  <si>
    <t>Protéagineux (hors légumes secs)</t>
  </si>
  <si>
    <t>COP</t>
  </si>
  <si>
    <t>Bovins lait</t>
  </si>
  <si>
    <t>Porcin</t>
  </si>
  <si>
    <t>Autres granivores</t>
  </si>
  <si>
    <t>Polyculture polyélevage</t>
  </si>
  <si>
    <t>Autres</t>
  </si>
  <si>
    <t>14e dép.</t>
  </si>
  <si>
    <t>26e dep.</t>
  </si>
  <si>
    <t>7e région</t>
  </si>
  <si>
    <t>2022/moy. 2017-2021</t>
  </si>
  <si>
    <t>Part 2022 Bret./France</t>
  </si>
  <si>
    <t>Collecte de céréales campagne 2022-2023</t>
  </si>
  <si>
    <t>base 100 en 2012</t>
  </si>
  <si>
    <t>Source : Agreste, statistique agricole annuelle définitive 2022</t>
  </si>
  <si>
    <t>Source : Agreste, statistique agricole annuelle définitive</t>
  </si>
  <si>
    <t>Source : Agreste, recensement agricole 2020</t>
  </si>
  <si>
    <t>*Prix et collecte au 30 juin de l'année N+1</t>
  </si>
  <si>
    <r>
      <t xml:space="preserve">Prix du blé* </t>
    </r>
    <r>
      <rPr>
        <i/>
        <sz val="10"/>
        <rFont val="Arial"/>
        <family val="2"/>
      </rPr>
      <t>(en euros par tonne)</t>
    </r>
  </si>
  <si>
    <r>
      <t>Collecte de maïs</t>
    </r>
    <r>
      <rPr>
        <i/>
        <sz val="10"/>
        <rFont val="Arial"/>
        <family val="2"/>
      </rPr>
      <t xml:space="preserve"> (1 000 tonnes)</t>
    </r>
  </si>
  <si>
    <r>
      <t xml:space="preserve">Collecte de blé </t>
    </r>
    <r>
      <rPr>
        <i/>
        <sz val="10"/>
        <rFont val="Arial"/>
        <family val="2"/>
      </rPr>
      <t>(1 000 tonnes)</t>
    </r>
  </si>
  <si>
    <r>
      <t xml:space="preserve">Prix du maïs* </t>
    </r>
    <r>
      <rPr>
        <i/>
        <sz val="10"/>
        <rFont val="Arial"/>
        <family val="2"/>
      </rPr>
      <t xml:space="preserve"> (en euros par tonne)</t>
    </r>
  </si>
  <si>
    <r>
      <t xml:space="preserve">Valeur hors subventions </t>
    </r>
    <r>
      <rPr>
        <i/>
        <sz val="10"/>
        <rFont val="Arial"/>
        <family val="2"/>
      </rPr>
      <t>(millions d'euros)</t>
    </r>
  </si>
  <si>
    <r>
      <t>Volume</t>
    </r>
    <r>
      <rPr>
        <i/>
        <sz val="10"/>
        <rFont val="Arial"/>
        <family val="2"/>
      </rPr>
      <t xml:space="preserve"> (tonnes)</t>
    </r>
  </si>
  <si>
    <t>Source: Agreste, statistique agricole annuelle définitive 2022</t>
  </si>
  <si>
    <t>Production, rendements et surfaces en Bretagne en 2010 et 2022</t>
  </si>
  <si>
    <t>Champ: la surface prise en compte est la surface totale moyenne de l'exploitation, y compris surface hors COP</t>
  </si>
  <si>
    <t>Libellé</t>
  </si>
  <si>
    <t>Total</t>
  </si>
  <si>
    <t>Part</t>
  </si>
  <si>
    <t>Surfaces</t>
  </si>
  <si>
    <t>en tonnes</t>
  </si>
  <si>
    <t>Évolution des quantités collectées et des prix en Bretagne entre 2012 et 2022</t>
  </si>
  <si>
    <t>Volumes de blé tendre collecté en Bretagne</t>
  </si>
  <si>
    <t>Prix du blé tendre payés aux producteurs*</t>
  </si>
  <si>
    <t>en milliers de tonnes</t>
  </si>
  <si>
    <t xml:space="preserve">Quantités de céréales utilisées par les industries bretonnes de fabrication d'aliments pour animaux de ferme, par année civile </t>
  </si>
  <si>
    <t>Source: FranceAgriMer, Insee, Flores au 31/12/2021</t>
  </si>
  <si>
    <t>Collecte et prix du blé tendre et du maïs en Bretagne entre 2017 et 2022</t>
  </si>
  <si>
    <t>Intitulé</t>
  </si>
  <si>
    <t>Moyenne 2017-2021</t>
  </si>
  <si>
    <t>Évolution entre 2021 et 2022</t>
  </si>
  <si>
    <t>Évolution entre la moyenne 2017-2021 et 2022</t>
  </si>
  <si>
    <t>Figure 3 - Évolution du nombre d'exploitations cultivant des céréales et des oléoprotéagineux</t>
  </si>
  <si>
    <t xml:space="preserve">Figure 4 - Hausse des  productions de blé, de triticale et de colza </t>
  </si>
  <si>
    <t>Figure 5 - Répartition des surfaces céréalières selon la spécialisation de l'exploitation en 2020</t>
  </si>
  <si>
    <t>Figure 6 - Évolution de l'activité de meunerie (blé tendre) en Bretagne</t>
  </si>
  <si>
    <t>Figure 7 - Collecte et prix du blé en augmentation</t>
  </si>
  <si>
    <t>Figure 9 - 3,76 millions de tonnes de céréales destinées à l'alimentation animale en 2022</t>
  </si>
  <si>
    <t>Figure 10 - Collecte en hausse pour le blé, en forte baisse pour le maïs</t>
  </si>
  <si>
    <t>Figure 12 - Une collecte de céréales plus importante en Ille-et-Vilaine</t>
  </si>
  <si>
    <t>Espèces</t>
  </si>
  <si>
    <t>Blé tendre</t>
  </si>
  <si>
    <t>Maïs</t>
  </si>
  <si>
    <t>Orge</t>
  </si>
  <si>
    <t>Autres céréales</t>
  </si>
  <si>
    <t>Source : Agreste - Comptes régionaux de l'agriculture provisoires 2022 (valeur), statistique agricole annuelle définitive 2022 (volume)</t>
  </si>
  <si>
    <t>part Bretagne/
France métropolitaine</t>
  </si>
  <si>
    <t>Production de céréales et oléoprotéagineux en Bretagne en 2022</t>
  </si>
  <si>
    <t>Figure 11 - Collecte régionale de céréales : surtout du blé</t>
  </si>
  <si>
    <t>Répartition de la collecte (en %)</t>
  </si>
  <si>
    <t>Collecte régionale de céréales en Bretagne au 30 juin 2023</t>
  </si>
  <si>
    <t xml:space="preserve">Figure 13 - La Bretagne produit 7 % des céréales françaises </t>
  </si>
  <si>
    <t>Valeur et volume de la production de céréales et oléoprotéagineux en 2022</t>
  </si>
  <si>
    <t>Figure 2 - La Bretagne au 7e rang des régions métropolitaines</t>
  </si>
  <si>
    <t xml:space="preserve">Figure 8 - Les collecteurs de céréales en 2022  </t>
  </si>
  <si>
    <t>Établissements collectant plus de 5000 tonnes de céréales en Bretagne en 2022</t>
  </si>
  <si>
    <t xml:space="preserve">Total </t>
  </si>
  <si>
    <t>Source : Agreste, recensements agricoles 2000 à 2020</t>
  </si>
  <si>
    <t>* Prix payé aux producteurs, prix et collecte au 30 juin N+1</t>
  </si>
  <si>
    <t>Total céréales</t>
  </si>
  <si>
    <t>BLÉ TENDRE</t>
  </si>
  <si>
    <t>MAÏS</t>
  </si>
  <si>
    <t>Cultures</t>
  </si>
  <si>
    <t>Évolution 2010-2022 (en %)</t>
  </si>
  <si>
    <t xml:space="preserve">Autres céréales (blé dur, seigle, avoine…) </t>
  </si>
  <si>
    <t>Autres oléagineux (tournesol, soja…)</t>
  </si>
  <si>
    <t>Types de cultures</t>
  </si>
  <si>
    <t>Sous-total céréales</t>
  </si>
  <si>
    <t>Sous-total oléagineux</t>
  </si>
  <si>
    <t>Sous-total protéagineux</t>
  </si>
  <si>
    <t xml:space="preserve">Autres protéagineux (lupin…) </t>
  </si>
  <si>
    <t>Année</t>
  </si>
  <si>
    <t xml:space="preserve">Blé </t>
  </si>
  <si>
    <t>Orges</t>
  </si>
  <si>
    <t>11 - Île-de-France</t>
  </si>
  <si>
    <t>24 - Centre-Val de Loire</t>
  </si>
  <si>
    <t>27 - Bourgogne-Franche-Comté</t>
  </si>
  <si>
    <t>28 - Normandie</t>
  </si>
  <si>
    <t>32 - Hauts-de-France</t>
  </si>
  <si>
    <t>44 - Grand Est</t>
  </si>
  <si>
    <t>52 - Pays de la Loire</t>
  </si>
  <si>
    <t>53 - Bretagne</t>
  </si>
  <si>
    <t>75 - Nouvelle-Aquitaine</t>
  </si>
  <si>
    <t>76 - Occitanie</t>
  </si>
  <si>
    <t>84 - Auvergne-Rhône-Alpes</t>
  </si>
  <si>
    <t>93 - Provence-Alpes-Côte d'Azur</t>
  </si>
  <si>
    <t>94 - Corse</t>
  </si>
  <si>
    <t>Région</t>
  </si>
  <si>
    <t>France métropolitaine</t>
  </si>
  <si>
    <t>Production de céréales (en quintaux)</t>
  </si>
  <si>
    <t>Production d'oléagineux (en quintaux)</t>
  </si>
  <si>
    <t>Production de protéagineux en quintaux</t>
  </si>
  <si>
    <t>Part de la production en COP dans le total français (en %)</t>
  </si>
  <si>
    <t>Figure 1 - Production de céréales et oléoprotéagineux (COP) par région en 2022</t>
  </si>
  <si>
    <t>Production totale de COP (en quintaux)</t>
  </si>
  <si>
    <r>
      <rPr>
        <b/>
        <sz val="10"/>
        <rFont val="Arial"/>
        <family val="2"/>
      </rPr>
      <t>Surface</t>
    </r>
    <r>
      <rPr>
        <sz val="10"/>
        <rFont val="Arial"/>
        <family val="2"/>
      </rPr>
      <t xml:space="preserve">
(ha)</t>
    </r>
  </si>
  <si>
    <r>
      <rPr>
        <b/>
        <sz val="10"/>
        <rFont val="Arial"/>
        <family val="2"/>
      </rPr>
      <t>Rendement</t>
    </r>
    <r>
      <rPr>
        <sz val="10"/>
        <rFont val="Arial"/>
        <family val="2"/>
      </rPr>
      <t xml:space="preserve">
(q/ha)</t>
    </r>
  </si>
  <si>
    <r>
      <rPr>
        <b/>
        <sz val="10"/>
        <rFont val="Arial"/>
        <family val="2"/>
      </rPr>
      <t>Production</t>
    </r>
    <r>
      <rPr>
        <sz val="10"/>
        <rFont val="Arial"/>
        <family val="2"/>
      </rPr>
      <t xml:space="preserve">
(tonnes)</t>
    </r>
  </si>
  <si>
    <t>Données complémentaires 1 : Évolution détaillée des surfaces COP entre 2010 et 2020 (en hectares)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</si>
</sst>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\ #,##0.00&quot;    &quot;;\-#,##0.00&quot;    &quot;;&quot; -&quot;#&quot;    &quot;;@\ "/>
    <numFmt numFmtId="165" formatCode="_-* #,##0\ _€_-;\-* #,##0\ _€_-;_-* \-??\ _€_-;_-@_-"/>
    <numFmt numFmtId="166" formatCode="\ #,##0&quot;    &quot;;\-#,##0&quot;    &quot;;&quot; -&quot;#&quot;    &quot;;@\ "/>
    <numFmt numFmtId="167" formatCode="0.0%"/>
    <numFmt numFmtId="168" formatCode="\ #,##0.0&quot;    &quot;;\-#,##0.0&quot;    &quot;;&quot; -&quot;#.0&quot;    &quot;;@\ "/>
    <numFmt numFmtId="169" formatCode="_-* #,##0_-;\-* #,##0_-;_-* &quot;-&quot;??_-;_-@_-"/>
    <numFmt numFmtId="170" formatCode="\ #,##0.00&quot;    &quot;;\-#,##0.00&quot;    &quot;;&quot; -&quot;#.0&quot;    &quot;;@\ 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name val="Helvetica"/>
    </font>
    <font>
      <b/>
      <sz val="10"/>
      <color rgb="FF000000"/>
      <name val="Helvetica"/>
    </font>
    <font>
      <sz val="10"/>
      <color rgb="FF000000"/>
      <name val="Helvetica"/>
    </font>
    <font>
      <sz val="10"/>
      <color theme="9" tint="-0.499984740745262"/>
      <name val="Arial"/>
      <family val="2"/>
    </font>
    <font>
      <i/>
      <sz val="10"/>
      <color rgb="FF0000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0" borderId="1" applyNumberFormat="0" applyAlignment="0" applyProtection="0"/>
    <xf numFmtId="0" fontId="14" fillId="0" borderId="2" applyNumberFormat="0" applyFill="0" applyAlignment="0" applyProtection="0"/>
    <xf numFmtId="0" fontId="15" fillId="21" borderId="3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0" fontId="1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2" fillId="0" borderId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20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33" fillId="0" borderId="0"/>
  </cellStyleXfs>
  <cellXfs count="127">
    <xf numFmtId="0" fontId="0" fillId="0" borderId="0" xfId="0"/>
    <xf numFmtId="0" fontId="4" fillId="0" borderId="0" xfId="0" applyFont="1"/>
    <xf numFmtId="0" fontId="0" fillId="0" borderId="11" xfId="0" applyFont="1" applyBorder="1"/>
    <xf numFmtId="0" fontId="0" fillId="0" borderId="10" xfId="0" applyFont="1" applyFill="1" applyBorder="1"/>
    <xf numFmtId="0" fontId="3" fillId="0" borderId="10" xfId="0" applyFont="1" applyFill="1" applyBorder="1"/>
    <xf numFmtId="0" fontId="6" fillId="0" borderId="0" xfId="0" applyFont="1"/>
    <xf numFmtId="0" fontId="0" fillId="24" borderId="10" xfId="0" applyFont="1" applyFill="1" applyBorder="1"/>
    <xf numFmtId="0" fontId="9" fillId="0" borderId="0" xfId="0" applyFont="1" applyFill="1"/>
    <xf numFmtId="0" fontId="5" fillId="0" borderId="0" xfId="0" applyFont="1" applyFill="1"/>
    <xf numFmtId="0" fontId="0" fillId="0" borderId="12" xfId="0" applyFont="1" applyFill="1" applyBorder="1"/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2" xfId="37" applyFont="1" applyFill="1" applyBorder="1"/>
    <xf numFmtId="0" fontId="0" fillId="0" borderId="12" xfId="37" applyFont="1" applyFill="1" applyBorder="1"/>
    <xf numFmtId="0" fontId="0" fillId="0" borderId="12" xfId="0" applyBorder="1"/>
    <xf numFmtId="0" fontId="4" fillId="0" borderId="12" xfId="0" applyFont="1" applyBorder="1"/>
    <xf numFmtId="167" fontId="2" fillId="0" borderId="12" xfId="39" applyNumberFormat="1" applyBorder="1"/>
    <xf numFmtId="166" fontId="8" fillId="0" borderId="12" xfId="31" applyNumberFormat="1" applyBorder="1"/>
    <xf numFmtId="0" fontId="6" fillId="0" borderId="0" xfId="0" applyFont="1" applyFill="1" applyBorder="1" applyAlignment="1">
      <alignment horizontal="left"/>
    </xf>
    <xf numFmtId="0" fontId="4" fillId="0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0" fillId="0" borderId="15" xfId="0" applyBorder="1"/>
    <xf numFmtId="167" fontId="2" fillId="0" borderId="15" xfId="39" applyNumberForma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70" fontId="8" fillId="0" borderId="12" xfId="31" applyNumberFormat="1" applyBorder="1"/>
    <xf numFmtId="0" fontId="29" fillId="0" borderId="0" xfId="0" applyFont="1"/>
    <xf numFmtId="0" fontId="4" fillId="0" borderId="0" xfId="0" applyFont="1" applyFill="1"/>
    <xf numFmtId="0" fontId="4" fillId="0" borderId="0" xfId="35" applyFont="1" applyFill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166" fontId="8" fillId="0" borderId="0" xfId="31" applyNumberFormat="1" applyBorder="1"/>
    <xf numFmtId="167" fontId="2" fillId="0" borderId="0" xfId="39" applyNumberFormat="1" applyBorder="1"/>
    <xf numFmtId="0" fontId="2" fillId="0" borderId="0" xfId="35" applyFont="1" applyFill="1"/>
    <xf numFmtId="0" fontId="2" fillId="0" borderId="0" xfId="0" applyFont="1"/>
    <xf numFmtId="0" fontId="31" fillId="0" borderId="0" xfId="51" applyFont="1"/>
    <xf numFmtId="0" fontId="30" fillId="0" borderId="0" xfId="51" applyFont="1"/>
    <xf numFmtId="0" fontId="32" fillId="0" borderId="0" xfId="0" applyNumberFormat="1" applyFont="1" applyFill="1" applyBorder="1"/>
    <xf numFmtId="0" fontId="2" fillId="0" borderId="0" xfId="35" applyFont="1"/>
    <xf numFmtId="0" fontId="0" fillId="0" borderId="0" xfId="0" applyFont="1"/>
    <xf numFmtId="0" fontId="2" fillId="0" borderId="0" xfId="0" applyFont="1" applyFill="1"/>
    <xf numFmtId="1" fontId="2" fillId="0" borderId="12" xfId="0" applyNumberFormat="1" applyFont="1" applyBorder="1"/>
    <xf numFmtId="0" fontId="2" fillId="0" borderId="12" xfId="0" applyFont="1" applyBorder="1"/>
    <xf numFmtId="0" fontId="0" fillId="0" borderId="12" xfId="0" applyFont="1" applyBorder="1"/>
    <xf numFmtId="0" fontId="0" fillId="0" borderId="20" xfId="0" applyFont="1" applyBorder="1"/>
    <xf numFmtId="0" fontId="4" fillId="0" borderId="0" xfId="35" applyFont="1" applyFill="1" applyBorder="1"/>
    <xf numFmtId="9" fontId="2" fillId="0" borderId="12" xfId="39" applyFont="1" applyBorder="1"/>
    <xf numFmtId="0" fontId="34" fillId="0" borderId="0" xfId="0" applyFont="1"/>
    <xf numFmtId="166" fontId="4" fillId="0" borderId="12" xfId="31" applyNumberFormat="1" applyFont="1" applyBorder="1"/>
    <xf numFmtId="9" fontId="4" fillId="0" borderId="12" xfId="39" applyFont="1" applyBorder="1"/>
    <xf numFmtId="0" fontId="6" fillId="0" borderId="0" xfId="0" applyFont="1" applyFill="1" applyBorder="1"/>
    <xf numFmtId="0" fontId="30" fillId="0" borderId="12" xfId="51" applyFont="1" applyBorder="1"/>
    <xf numFmtId="3" fontId="30" fillId="0" borderId="12" xfId="51" applyNumberFormat="1" applyFont="1" applyBorder="1"/>
    <xf numFmtId="0" fontId="2" fillId="0" borderId="12" xfId="0" applyNumberFormat="1" applyFont="1" applyBorder="1"/>
    <xf numFmtId="0" fontId="32" fillId="0" borderId="12" xfId="51" applyFont="1" applyBorder="1"/>
    <xf numFmtId="0" fontId="3" fillId="24" borderId="12" xfId="51" applyFont="1" applyFill="1" applyBorder="1"/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166" fontId="4" fillId="0" borderId="12" xfId="31" applyNumberFormat="1" applyFont="1" applyFill="1" applyBorder="1" applyAlignment="1" applyProtection="1"/>
    <xf numFmtId="168" fontId="4" fillId="0" borderId="12" xfId="0" applyNumberFormat="1" applyFont="1" applyFill="1" applyBorder="1" applyAlignment="1">
      <alignment horizontal="center"/>
    </xf>
    <xf numFmtId="166" fontId="4" fillId="0" borderId="12" xfId="0" applyNumberFormat="1" applyFont="1" applyFill="1" applyBorder="1"/>
    <xf numFmtId="0" fontId="4" fillId="0" borderId="15" xfId="0" applyFont="1" applyBorder="1" applyAlignment="1">
      <alignment vertical="center"/>
    </xf>
    <xf numFmtId="0" fontId="35" fillId="0" borderId="13" xfId="38" applyFont="1" applyBorder="1"/>
    <xf numFmtId="165" fontId="35" fillId="24" borderId="12" xfId="33" applyNumberFormat="1" applyFont="1" applyFill="1" applyBorder="1" applyAlignment="1" applyProtection="1">
      <alignment vertical="top"/>
    </xf>
    <xf numFmtId="2" fontId="35" fillId="0" borderId="12" xfId="0" applyNumberFormat="1" applyFont="1" applyBorder="1"/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169" fontId="4" fillId="0" borderId="12" xfId="0" applyNumberFormat="1" applyFont="1" applyBorder="1"/>
    <xf numFmtId="0" fontId="2" fillId="24" borderId="12" xfId="0" applyFont="1" applyFill="1" applyBorder="1"/>
    <xf numFmtId="169" fontId="2" fillId="24" borderId="12" xfId="52" applyNumberFormat="1" applyFont="1" applyFill="1" applyBorder="1"/>
    <xf numFmtId="169" fontId="2" fillId="0" borderId="12" xfId="52" applyNumberFormat="1" applyFont="1" applyFill="1" applyBorder="1" applyAlignment="1">
      <alignment horizontal="right"/>
    </xf>
    <xf numFmtId="169" fontId="2" fillId="0" borderId="12" xfId="52" applyNumberFormat="1" applyFont="1" applyBorder="1"/>
    <xf numFmtId="0" fontId="2" fillId="0" borderId="12" xfId="0" applyFont="1" applyFill="1" applyBorder="1"/>
    <xf numFmtId="169" fontId="2" fillId="0" borderId="12" xfId="52" applyNumberFormat="1" applyFont="1" applyFill="1" applyBorder="1"/>
    <xf numFmtId="0" fontId="29" fillId="0" borderId="0" xfId="51" applyFont="1"/>
    <xf numFmtId="0" fontId="36" fillId="0" borderId="0" xfId="51" applyFont="1"/>
    <xf numFmtId="0" fontId="30" fillId="0" borderId="12" xfId="51" applyFont="1" applyBorder="1" applyAlignment="1">
      <alignment wrapText="1"/>
    </xf>
    <xf numFmtId="0" fontId="30" fillId="24" borderId="12" xfId="51" applyFont="1" applyFill="1" applyBorder="1"/>
    <xf numFmtId="0" fontId="30" fillId="0" borderId="12" xfId="51" applyFont="1" applyFill="1" applyBorder="1"/>
    <xf numFmtId="0" fontId="4" fillId="26" borderId="13" xfId="38" applyFont="1" applyFill="1" applyBorder="1"/>
    <xf numFmtId="165" fontId="4" fillId="25" borderId="12" xfId="33" applyNumberFormat="1" applyFont="1" applyFill="1" applyBorder="1" applyAlignment="1" applyProtection="1">
      <alignment vertical="top"/>
    </xf>
    <xf numFmtId="2" fontId="4" fillId="26" borderId="12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7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/>
    </xf>
    <xf numFmtId="3" fontId="39" fillId="0" borderId="12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66" fontId="2" fillId="0" borderId="12" xfId="31" applyNumberFormat="1" applyFont="1" applyFill="1" applyBorder="1"/>
    <xf numFmtId="9" fontId="2" fillId="0" borderId="12" xfId="39" applyFont="1" applyFill="1" applyBorder="1"/>
    <xf numFmtId="166" fontId="2" fillId="0" borderId="12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0" fillId="0" borderId="12" xfId="0" applyFont="1" applyBorder="1" applyAlignment="1">
      <alignment wrapText="1"/>
    </xf>
    <xf numFmtId="169" fontId="0" fillId="0" borderId="12" xfId="0" applyNumberFormat="1" applyFont="1" applyBorder="1"/>
    <xf numFmtId="168" fontId="0" fillId="0" borderId="12" xfId="31" applyNumberFormat="1" applyFont="1" applyBorder="1"/>
    <xf numFmtId="0" fontId="0" fillId="0" borderId="0" xfId="0" applyFont="1" applyFill="1"/>
    <xf numFmtId="0" fontId="0" fillId="0" borderId="12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3" fontId="0" fillId="0" borderId="12" xfId="37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alignment horizontal="right"/>
    </xf>
    <xf numFmtId="0" fontId="4" fillId="0" borderId="16" xfId="0" applyFont="1" applyFill="1" applyBorder="1" applyAlignment="1">
      <alignment horizontal="center" vertical="center"/>
    </xf>
    <xf numFmtId="3" fontId="4" fillId="0" borderId="12" xfId="32" applyNumberFormat="1" applyFont="1" applyFill="1" applyBorder="1"/>
    <xf numFmtId="0" fontId="40" fillId="0" borderId="0" xfId="0" applyFont="1" applyFill="1"/>
    <xf numFmtId="3" fontId="0" fillId="0" borderId="0" xfId="0" applyNumberFormat="1" applyFont="1" applyFill="1"/>
    <xf numFmtId="0" fontId="41" fillId="0" borderId="0" xfId="0" applyFont="1"/>
    <xf numFmtId="0" fontId="4" fillId="0" borderId="15" xfId="38" applyFont="1" applyFill="1" applyBorder="1" applyAlignment="1">
      <alignment horizontal="center" wrapText="1"/>
    </xf>
    <xf numFmtId="0" fontId="0" fillId="0" borderId="13" xfId="38" applyFont="1" applyBorder="1"/>
    <xf numFmtId="165" fontId="0" fillId="24" borderId="12" xfId="33" applyNumberFormat="1" applyFont="1" applyFill="1" applyBorder="1" applyAlignment="1" applyProtection="1">
      <alignment vertical="top"/>
    </xf>
    <xf numFmtId="0" fontId="0" fillId="0" borderId="12" xfId="0" applyFont="1" applyBorder="1" applyAlignment="1"/>
    <xf numFmtId="167" fontId="0" fillId="0" borderId="12" xfId="38" applyNumberFormat="1" applyFont="1" applyBorder="1"/>
    <xf numFmtId="166" fontId="2" fillId="0" borderId="12" xfId="31" applyNumberFormat="1" applyFont="1" applyBorder="1"/>
    <xf numFmtId="3" fontId="0" fillId="0" borderId="10" xfId="36" applyNumberFormat="1" applyFont="1" applyFill="1" applyBorder="1"/>
    <xf numFmtId="3" fontId="0" fillId="0" borderId="21" xfId="36" applyNumberFormat="1" applyFont="1" applyFill="1" applyBorder="1"/>
    <xf numFmtId="3" fontId="0" fillId="0" borderId="12" xfId="0" applyNumberFormat="1" applyFont="1" applyBorder="1"/>
    <xf numFmtId="2" fontId="0" fillId="0" borderId="12" xfId="0" applyNumberFormat="1" applyFont="1" applyBorder="1"/>
    <xf numFmtId="165" fontId="0" fillId="25" borderId="12" xfId="33" applyNumberFormat="1" applyFont="1" applyFill="1" applyBorder="1" applyAlignment="1" applyProtection="1">
      <alignment vertical="top"/>
    </xf>
    <xf numFmtId="0" fontId="0" fillId="26" borderId="12" xfId="0" applyFont="1" applyFill="1" applyBorder="1"/>
    <xf numFmtId="0" fontId="0" fillId="26" borderId="0" xfId="0" applyFont="1" applyFill="1"/>
  </cellXfs>
  <cellStyles count="5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/>
    <cellStyle name="Entrée" xfId="29" builtinId="20" customBuiltin="1"/>
    <cellStyle name="Insatisfaisant" xfId="30" builtinId="27" customBuiltin="1"/>
    <cellStyle name="Milliers" xfId="31" builtinId="3"/>
    <cellStyle name="Milliers 2" xfId="52"/>
    <cellStyle name="Milliers_SRProd-céréales_depts_Saa17D" xfId="32"/>
    <cellStyle name="Milliers_Surf_Bzh_saa14D-15SD" xfId="33"/>
    <cellStyle name="Neutre" xfId="34" builtinId="28" customBuiltin="1"/>
    <cellStyle name="Normal" xfId="0" builtinId="0"/>
    <cellStyle name="Normal 2" xfId="51"/>
    <cellStyle name="Normal 3" xfId="53"/>
    <cellStyle name="Normal_Classeur1" xfId="35"/>
    <cellStyle name="Normal_série_pr-fiche-filière" xfId="36"/>
    <cellStyle name="Normal_SRProd-céréales_depts_Saa17D" xfId="37"/>
    <cellStyle name="Normal_Surf_Bzh_saa14D-15SD" xfId="38"/>
    <cellStyle name="Pourcentage" xfId="39" builtinId="5"/>
    <cellStyle name="Rubrique" xfId="40"/>
    <cellStyle name="Satisfaisant" xfId="41" builtinId="26" customBuiltin="1"/>
    <cellStyle name="Sortie" xfId="42" builtinId="21" customBuiltin="1"/>
    <cellStyle name="Texte explicatif" xfId="43" builtinId="53" customBuiltin="1"/>
    <cellStyle name="Titre" xfId="44" builtinId="15" customBuiltin="1"/>
    <cellStyle name="Titre 1" xfId="45" builtinId="16" customBuiltin="1"/>
    <cellStyle name="Titre 2" xfId="46" builtinId="17" customBuiltin="1"/>
    <cellStyle name="Titre 3" xfId="47" builtinId="18" customBuiltin="1"/>
    <cellStyle name="Titre 4" xfId="48" builtinId="19" customBuiltin="1"/>
    <cellStyle name="Total" xfId="49" builtinId="25" customBuiltin="1"/>
    <cellStyle name="Vérification" xfId="50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65911"/>
      <rgbColor rgb="00666699"/>
      <rgbColor rgb="00969696"/>
      <rgbColor rgb="00003399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collecte régionale par céréale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33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87-4F8D-8F1B-A36217373B9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87-4F8D-8F1B-A36217373B9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387-4F8D-8F1B-A36217373B9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387-4F8D-8F1B-A36217373B9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387-4F8D-8F1B-A36217373B9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387-4F8D-8F1B-A36217373B9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p2_graf3_histo_alimAnim_0818_LD!#REF!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p2_graf3_histo_alimAnim_0818_LD!#REF!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387-4F8D-8F1B-A36217373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Sur la campagne 2013/14, Le blé perd 40 euros par tonne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p2_graf3_histo_alimAnim_0717_LD!#REF!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p2_graf3_histo_alimAnim_0818_LD!#REF!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p2_graf3_histo_alimAnim_0818_LD!#REF!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38-4265-96AC-B73F8A23798C}"/>
            </c:ext>
          </c:extLst>
        </c:ser>
        <c:ser>
          <c:idx val="1"/>
          <c:order val="1"/>
          <c:tx>
            <c:v>p2_graf3_histo_alimAnim_0717_LD!#REF!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p2_graf3_histo_alimAnim_0818_LD!#REF!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p2_graf3_histo_alimAnim_0818_LD!#REF!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38-4265-96AC-B73F8A23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2864"/>
        <c:axId val="1"/>
      </c:lineChart>
      <c:catAx>
        <c:axId val="35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72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paperSize="9"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Sur la campagne 2013/14, Le blé perd 40 euros par tonne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'p2_tab1_blé-maïs_18-19_LD'!#REF!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'p2_tab1_blé-maïs_18-19_LD'!#REF!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'p2_tab1_blé-maïs_18-19_LD'!#REF!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27-4819-8A65-3085883A1B86}"/>
            </c:ext>
          </c:extLst>
        </c:ser>
        <c:ser>
          <c:idx val="1"/>
          <c:order val="1"/>
          <c:tx>
            <c:v>'p2_tab1_blé-maïs_18-19_LD'!#REF!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'p2_tab1_blé-maïs_18-19_LD'!#REF!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'p2_tab1_blé-maïs_18-19_LD'!#REF!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E27-4819-8A65-3085883A1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112"/>
        <c:axId val="1"/>
      </c:lineChart>
      <c:catAx>
        <c:axId val="35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74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Sur la campagne 2013/14, Le blé perd 40 euros par tonne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page2_graf2_camemb_coll_1718_LD!#REF!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page2_graf2_camemb_coll_1819_LD!#REF!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page2_graf2_camemb_coll_1819_LD!#REF!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9C-4710-B75B-A5783F15A1CD}"/>
            </c:ext>
          </c:extLst>
        </c:ser>
        <c:ser>
          <c:idx val="1"/>
          <c:order val="1"/>
          <c:tx>
            <c:v>page2_graf2_camemb_coll_1718_LD!#REF!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page2_graf2_camemb_coll_1819_LD!#REF!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page2_graf2_camemb_coll_1819_LD!#REF!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9C-4710-B75B-A5783F15A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9232"/>
        <c:axId val="1"/>
      </c:lineChart>
      <c:catAx>
        <c:axId val="22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1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2</xdr:col>
      <xdr:colOff>142875</xdr:colOff>
      <xdr:row>5</xdr:row>
      <xdr:rowOff>19050</xdr:rowOff>
    </xdr:to>
    <xdr:pic>
      <xdr:nvPicPr>
        <xdr:cNvPr id="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990600"/>
          <a:ext cx="21621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7</xdr:col>
      <xdr:colOff>612709</xdr:colOff>
      <xdr:row>24</xdr:row>
      <xdr:rowOff>57149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5946709" cy="3381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033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0</xdr:rowOff>
    </xdr:to>
    <xdr:graphicFrame macro="">
      <xdr:nvGraphicFramePr>
        <xdr:cNvPr id="10338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</xdr:col>
      <xdr:colOff>285750</xdr:colOff>
      <xdr:row>11</xdr:row>
      <xdr:rowOff>0</xdr:rowOff>
    </xdr:to>
    <xdr:graphicFrame macro="">
      <xdr:nvGraphicFramePr>
        <xdr:cNvPr id="832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10</xdr:row>
      <xdr:rowOff>0</xdr:rowOff>
    </xdr:from>
    <xdr:to>
      <xdr:col>4</xdr:col>
      <xdr:colOff>714375</xdr:colOff>
      <xdr:row>10</xdr:row>
      <xdr:rowOff>0</xdr:rowOff>
    </xdr:to>
    <xdr:pic>
      <xdr:nvPicPr>
        <xdr:cNvPr id="7" name="Images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168" y="13379824"/>
          <a:ext cx="419268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1</xdr:col>
      <xdr:colOff>285750</xdr:colOff>
      <xdr:row>2</xdr:row>
      <xdr:rowOff>0</xdr:rowOff>
    </xdr:to>
    <xdr:graphicFrame macro="">
      <xdr:nvGraphicFramePr>
        <xdr:cNvPr id="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2" sqref="B12"/>
    </sheetView>
  </sheetViews>
  <sheetFormatPr baseColWidth="10" defaultRowHeight="12.75" x14ac:dyDescent="0.2"/>
  <cols>
    <col min="1" max="1" width="29.7109375" style="41" customWidth="1"/>
    <col min="2" max="2" width="12.85546875" style="41" bestFit="1" customWidth="1"/>
    <col min="3" max="4" width="11.42578125" style="41"/>
    <col min="5" max="5" width="12.7109375" style="41" bestFit="1" customWidth="1"/>
    <col min="6" max="6" width="12.140625" style="41" bestFit="1" customWidth="1"/>
    <col min="7" max="16384" width="11.42578125" style="41"/>
  </cols>
  <sheetData>
    <row r="1" spans="1:6" x14ac:dyDescent="0.2">
      <c r="A1" s="1" t="s">
        <v>142</v>
      </c>
      <c r="E1" s="1"/>
    </row>
    <row r="3" spans="1:6" ht="63.75" x14ac:dyDescent="0.2">
      <c r="A3" s="45" t="s">
        <v>136</v>
      </c>
      <c r="B3" s="99" t="s">
        <v>138</v>
      </c>
      <c r="C3" s="99" t="s">
        <v>139</v>
      </c>
      <c r="D3" s="99" t="s">
        <v>140</v>
      </c>
      <c r="E3" s="99" t="s">
        <v>143</v>
      </c>
      <c r="F3" s="99" t="s">
        <v>141</v>
      </c>
    </row>
    <row r="4" spans="1:6" x14ac:dyDescent="0.2">
      <c r="A4" s="45" t="s">
        <v>123</v>
      </c>
      <c r="B4" s="100">
        <v>28351248</v>
      </c>
      <c r="C4" s="100">
        <v>3081914</v>
      </c>
      <c r="D4" s="100">
        <v>592375</v>
      </c>
      <c r="E4" s="100">
        <v>32025537</v>
      </c>
      <c r="F4" s="101">
        <v>4.7010088642101948</v>
      </c>
    </row>
    <row r="5" spans="1:6" x14ac:dyDescent="0.2">
      <c r="A5" s="45" t="s">
        <v>124</v>
      </c>
      <c r="B5" s="100">
        <v>78662892</v>
      </c>
      <c r="C5" s="100">
        <v>12511695</v>
      </c>
      <c r="D5" s="100">
        <v>968795</v>
      </c>
      <c r="E5" s="100">
        <v>92143382</v>
      </c>
      <c r="F5" s="101">
        <v>13.525670328660096</v>
      </c>
    </row>
    <row r="6" spans="1:6" x14ac:dyDescent="0.2">
      <c r="A6" s="45" t="s">
        <v>125</v>
      </c>
      <c r="B6" s="100">
        <v>41308255</v>
      </c>
      <c r="C6" s="100">
        <v>5862955</v>
      </c>
      <c r="D6" s="100">
        <v>521496</v>
      </c>
      <c r="E6" s="100">
        <v>47692706</v>
      </c>
      <c r="F6" s="101">
        <v>7.0007829584300403</v>
      </c>
    </row>
    <row r="7" spans="1:6" x14ac:dyDescent="0.2">
      <c r="A7" s="45" t="s">
        <v>126</v>
      </c>
      <c r="B7" s="100">
        <v>53054430</v>
      </c>
      <c r="C7" s="100">
        <v>5343290</v>
      </c>
      <c r="D7" s="100">
        <v>675010</v>
      </c>
      <c r="E7" s="100">
        <v>59072730</v>
      </c>
      <c r="F7" s="101">
        <v>8.6712496768780323</v>
      </c>
    </row>
    <row r="8" spans="1:6" x14ac:dyDescent="0.2">
      <c r="A8" s="45" t="s">
        <v>127</v>
      </c>
      <c r="B8" s="100">
        <v>92001736</v>
      </c>
      <c r="C8" s="100">
        <v>6264946</v>
      </c>
      <c r="D8" s="100">
        <v>944212</v>
      </c>
      <c r="E8" s="100">
        <v>99210894</v>
      </c>
      <c r="F8" s="101">
        <v>14.563106065019863</v>
      </c>
    </row>
    <row r="9" spans="1:6" x14ac:dyDescent="0.2">
      <c r="A9" s="45" t="s">
        <v>128</v>
      </c>
      <c r="B9" s="100">
        <v>96037438</v>
      </c>
      <c r="C9" s="100">
        <v>9460363</v>
      </c>
      <c r="D9" s="100">
        <v>1173841</v>
      </c>
      <c r="E9" s="100">
        <v>106671642</v>
      </c>
      <c r="F9" s="101">
        <v>15.658264671779165</v>
      </c>
    </row>
    <row r="10" spans="1:6" x14ac:dyDescent="0.2">
      <c r="A10" s="45" t="s">
        <v>129</v>
      </c>
      <c r="B10" s="100">
        <v>45134086</v>
      </c>
      <c r="C10" s="100">
        <v>4206080</v>
      </c>
      <c r="D10" s="100">
        <v>641661</v>
      </c>
      <c r="E10" s="100">
        <v>49981827</v>
      </c>
      <c r="F10" s="101">
        <v>7.3368016210444944</v>
      </c>
    </row>
    <row r="11" spans="1:6" x14ac:dyDescent="0.2">
      <c r="A11" s="45" t="s">
        <v>130</v>
      </c>
      <c r="B11" s="100">
        <v>42583250</v>
      </c>
      <c r="C11" s="100">
        <v>2428628</v>
      </c>
      <c r="D11" s="100">
        <v>316673</v>
      </c>
      <c r="E11" s="100">
        <v>45328551</v>
      </c>
      <c r="F11" s="101">
        <v>6.6537501011397202</v>
      </c>
    </row>
    <row r="12" spans="1:6" x14ac:dyDescent="0.2">
      <c r="A12" s="45" t="s">
        <v>131</v>
      </c>
      <c r="B12" s="100">
        <v>67651142</v>
      </c>
      <c r="C12" s="100">
        <v>9929804</v>
      </c>
      <c r="D12" s="100">
        <v>1162469</v>
      </c>
      <c r="E12" s="100">
        <v>78743415</v>
      </c>
      <c r="F12" s="101">
        <v>11.558697420536054</v>
      </c>
    </row>
    <row r="13" spans="1:6" x14ac:dyDescent="0.2">
      <c r="A13" s="45" t="s">
        <v>132</v>
      </c>
      <c r="B13" s="100">
        <v>30400804</v>
      </c>
      <c r="C13" s="100">
        <v>5784855</v>
      </c>
      <c r="D13" s="100">
        <v>819173</v>
      </c>
      <c r="E13" s="100">
        <v>37004832</v>
      </c>
      <c r="F13" s="101">
        <v>5.4319165124572004</v>
      </c>
    </row>
    <row r="14" spans="1:6" x14ac:dyDescent="0.2">
      <c r="A14" s="45" t="s">
        <v>133</v>
      </c>
      <c r="B14" s="100">
        <v>28434509</v>
      </c>
      <c r="C14" s="100">
        <v>2595326</v>
      </c>
      <c r="D14" s="100">
        <v>118907</v>
      </c>
      <c r="E14" s="100">
        <v>31148742</v>
      </c>
      <c r="F14" s="101">
        <v>4.5723046658357784</v>
      </c>
    </row>
    <row r="15" spans="1:6" x14ac:dyDescent="0.2">
      <c r="A15" s="45" t="s">
        <v>134</v>
      </c>
      <c r="B15" s="100">
        <v>1971498</v>
      </c>
      <c r="C15" s="100">
        <v>131370</v>
      </c>
      <c r="D15" s="100">
        <v>39990</v>
      </c>
      <c r="E15" s="100">
        <v>2142858</v>
      </c>
      <c r="F15" s="101">
        <v>0.31454880687070846</v>
      </c>
    </row>
    <row r="16" spans="1:6" x14ac:dyDescent="0.2">
      <c r="A16" s="45" t="s">
        <v>135</v>
      </c>
      <c r="B16" s="100">
        <v>79772</v>
      </c>
      <c r="C16" s="100">
        <v>1070</v>
      </c>
      <c r="D16" s="100">
        <v>215</v>
      </c>
      <c r="E16" s="100">
        <v>81057</v>
      </c>
      <c r="F16" s="101">
        <v>1.1898307138652685E-2</v>
      </c>
    </row>
    <row r="17" spans="1:6" x14ac:dyDescent="0.2">
      <c r="A17" s="15" t="s">
        <v>137</v>
      </c>
      <c r="B17" s="73">
        <v>605671060</v>
      </c>
      <c r="C17" s="73">
        <v>67602296</v>
      </c>
      <c r="D17" s="73">
        <v>7974817</v>
      </c>
      <c r="E17" s="73">
        <v>681248173</v>
      </c>
      <c r="F17" s="50">
        <v>100</v>
      </c>
    </row>
    <row r="19" spans="1:6" x14ac:dyDescent="0.2">
      <c r="A19" s="5" t="s">
        <v>62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workbookViewId="0">
      <selection activeCell="A13" sqref="A1:XFD1048576"/>
    </sheetView>
  </sheetViews>
  <sheetFormatPr baseColWidth="10" defaultRowHeight="12.75" x14ac:dyDescent="0.2"/>
  <cols>
    <col min="1" max="1" width="31.140625" style="36" customWidth="1"/>
    <col min="2" max="2" width="11.5703125" style="36" customWidth="1"/>
    <col min="3" max="4" width="8.7109375" style="36" customWidth="1"/>
    <col min="5" max="5" width="10" style="36" customWidth="1"/>
    <col min="6" max="6" width="11.7109375" style="36" bestFit="1" customWidth="1"/>
    <col min="7" max="7" width="11.42578125" style="36" bestFit="1" customWidth="1"/>
    <col min="8" max="8" width="13" style="36" customWidth="1"/>
    <col min="9" max="16384" width="11.42578125" style="36"/>
  </cols>
  <sheetData>
    <row r="1" spans="1:6" x14ac:dyDescent="0.2">
      <c r="A1" s="47" t="s">
        <v>87</v>
      </c>
    </row>
    <row r="2" spans="1:6" x14ac:dyDescent="0.2">
      <c r="A2" s="93" t="s">
        <v>76</v>
      </c>
      <c r="B2" s="42"/>
      <c r="C2" s="42"/>
      <c r="D2" s="42"/>
      <c r="E2" s="42"/>
      <c r="F2" s="42"/>
    </row>
    <row r="3" spans="1:6" s="42" customFormat="1" x14ac:dyDescent="0.2"/>
    <row r="4" spans="1:6" ht="63.75" x14ac:dyDescent="0.2">
      <c r="A4" s="19" t="s">
        <v>77</v>
      </c>
      <c r="B4" s="10" t="s">
        <v>78</v>
      </c>
      <c r="C4" s="11">
        <v>2021</v>
      </c>
      <c r="D4" s="11">
        <v>2022</v>
      </c>
      <c r="E4" s="10" t="s">
        <v>79</v>
      </c>
      <c r="F4" s="10" t="s">
        <v>80</v>
      </c>
    </row>
    <row r="5" spans="1:6" x14ac:dyDescent="0.2">
      <c r="A5" s="78" t="s">
        <v>58</v>
      </c>
      <c r="B5" s="94">
        <v>1607.9514999999999</v>
      </c>
      <c r="C5" s="94">
        <v>1646.3787000000002</v>
      </c>
      <c r="D5" s="94">
        <v>1743.1034</v>
      </c>
      <c r="E5" s="95">
        <v>5.8749970465482582E-2</v>
      </c>
      <c r="F5" s="95">
        <v>8.4052224211986548E-2</v>
      </c>
    </row>
    <row r="6" spans="1:6" x14ac:dyDescent="0.2">
      <c r="A6" s="78" t="s">
        <v>56</v>
      </c>
      <c r="B6" s="96">
        <v>169.75</v>
      </c>
      <c r="C6" s="96">
        <v>211.18</v>
      </c>
      <c r="D6" s="96">
        <v>263.7</v>
      </c>
      <c r="E6" s="95">
        <v>0.24869779335164299</v>
      </c>
      <c r="F6" s="95">
        <v>0.55346097201767308</v>
      </c>
    </row>
    <row r="7" spans="1:6" x14ac:dyDescent="0.2">
      <c r="A7" s="78" t="s">
        <v>57</v>
      </c>
      <c r="B7" s="94">
        <v>630.18187999999998</v>
      </c>
      <c r="C7" s="94">
        <v>766.50189999999998</v>
      </c>
      <c r="D7" s="94">
        <v>485.4871</v>
      </c>
      <c r="E7" s="95">
        <v>-0.36661983486277072</v>
      </c>
      <c r="F7" s="95">
        <v>-0.22960796651277882</v>
      </c>
    </row>
    <row r="8" spans="1:6" x14ac:dyDescent="0.2">
      <c r="A8" s="78" t="s">
        <v>59</v>
      </c>
      <c r="B8" s="96">
        <v>144.96</v>
      </c>
      <c r="C8" s="96">
        <v>194.37</v>
      </c>
      <c r="D8" s="96">
        <v>253.99</v>
      </c>
      <c r="E8" s="95">
        <v>0.30673457838143747</v>
      </c>
      <c r="F8" s="95">
        <v>0.75213852097130229</v>
      </c>
    </row>
    <row r="9" spans="1:6" x14ac:dyDescent="0.2">
      <c r="A9" s="42" t="s">
        <v>107</v>
      </c>
      <c r="B9" s="97"/>
      <c r="D9" s="97"/>
      <c r="E9" s="97"/>
    </row>
    <row r="10" spans="1:6" x14ac:dyDescent="0.2">
      <c r="A10" s="98" t="s">
        <v>7</v>
      </c>
    </row>
    <row r="11" spans="1:6" x14ac:dyDescent="0.2">
      <c r="A11" s="98"/>
    </row>
  </sheetData>
  <phoneticPr fontId="7" type="noConversion"/>
  <pageMargins left="0.28000000000000003" right="0.11041666666666666" top="0.51" bottom="0.32777777777777778" header="7.3611111111111113E-2" footer="9.0277777777777776E-2"/>
  <pageSetup paperSize="9" scale="60" firstPageNumber="0" orientation="landscape" r:id="rId1"/>
  <headerFooter alignWithMargins="0">
    <oddHeader>&amp;C&amp;A</oddHeader>
    <oddFooter>&amp;L&amp;Z&amp;F :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A4" sqref="A1:XFD1048576"/>
    </sheetView>
  </sheetViews>
  <sheetFormatPr baseColWidth="10" defaultRowHeight="12.75" x14ac:dyDescent="0.2"/>
  <cols>
    <col min="1" max="1" width="25.5703125" style="36" customWidth="1"/>
    <col min="2" max="2" width="13.5703125" style="36" customWidth="1"/>
    <col min="3" max="3" width="15.28515625" style="36" bestFit="1" customWidth="1"/>
    <col min="4" max="4" width="11.42578125" style="36"/>
    <col min="5" max="5" width="2.7109375" style="36" customWidth="1"/>
    <col min="6" max="16384" width="11.42578125" style="36"/>
  </cols>
  <sheetData>
    <row r="1" spans="1:3" x14ac:dyDescent="0.2">
      <c r="A1" s="30" t="s">
        <v>97</v>
      </c>
    </row>
    <row r="2" spans="1:3" x14ac:dyDescent="0.2">
      <c r="A2" s="36" t="s">
        <v>99</v>
      </c>
    </row>
    <row r="3" spans="1:3" x14ac:dyDescent="0.2">
      <c r="B3" s="1"/>
    </row>
    <row r="4" spans="1:3" ht="38.25" x14ac:dyDescent="0.2">
      <c r="A4" s="59"/>
      <c r="B4" s="60" t="s">
        <v>6</v>
      </c>
      <c r="C4" s="19" t="s">
        <v>98</v>
      </c>
    </row>
    <row r="5" spans="1:3" x14ac:dyDescent="0.2">
      <c r="A5" s="91" t="s">
        <v>109</v>
      </c>
      <c r="B5" s="61">
        <v>1743103</v>
      </c>
      <c r="C5" s="62">
        <v>60.444656356196688</v>
      </c>
    </row>
    <row r="6" spans="1:3" x14ac:dyDescent="0.2">
      <c r="A6" s="91" t="s">
        <v>110</v>
      </c>
      <c r="B6" s="61">
        <v>485488</v>
      </c>
      <c r="C6" s="62">
        <v>16.83500936264651</v>
      </c>
    </row>
    <row r="7" spans="1:3" x14ac:dyDescent="0.2">
      <c r="A7" s="91" t="s">
        <v>23</v>
      </c>
      <c r="B7" s="61">
        <v>444042</v>
      </c>
      <c r="C7" s="62">
        <v>15.397808447187739</v>
      </c>
    </row>
    <row r="8" spans="1:3" x14ac:dyDescent="0.2">
      <c r="A8" s="91" t="s">
        <v>24</v>
      </c>
      <c r="B8" s="61">
        <v>172847</v>
      </c>
      <c r="C8" s="62">
        <v>5.9937235591927323</v>
      </c>
    </row>
    <row r="9" spans="1:3" x14ac:dyDescent="0.2">
      <c r="A9" s="58" t="s">
        <v>93</v>
      </c>
      <c r="B9" s="61">
        <v>38320</v>
      </c>
      <c r="C9" s="62">
        <v>1.3288022747763368</v>
      </c>
    </row>
    <row r="10" spans="1:3" x14ac:dyDescent="0.2">
      <c r="A10" s="91" t="s">
        <v>108</v>
      </c>
      <c r="B10" s="63">
        <v>2883800</v>
      </c>
      <c r="C10" s="62">
        <v>100</v>
      </c>
    </row>
    <row r="12" spans="1:3" x14ac:dyDescent="0.2">
      <c r="A12" s="98" t="s">
        <v>8</v>
      </c>
    </row>
  </sheetData>
  <phoneticPr fontId="7" type="noConversion"/>
  <pageMargins left="0.28000000000000003" right="0.11041666666666666" top="0.51" bottom="0.32777777777777778" header="7.3611111111111113E-2" footer="9.0277777777777776E-2"/>
  <pageSetup paperSize="9" scale="89" firstPageNumber="0" orientation="landscape" r:id="rId1"/>
  <headerFooter alignWithMargins="0">
    <oddHeader>&amp;C&amp;A</oddHeader>
    <oddFooter>&amp;L&amp;Z&amp;F : 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F19" sqref="A1:XFD1048576"/>
    </sheetView>
  </sheetViews>
  <sheetFormatPr baseColWidth="10" defaultColWidth="11.42578125" defaultRowHeight="12.75" x14ac:dyDescent="0.2"/>
  <cols>
    <col min="1" max="1" width="14.5703125" style="88" customWidth="1"/>
    <col min="2" max="5" width="9.7109375" style="88" customWidth="1"/>
    <col min="6" max="6" width="11" style="88" customWidth="1"/>
    <col min="7" max="7" width="9.7109375" style="88" customWidth="1"/>
    <col min="8" max="12" width="11.42578125" style="88"/>
    <col min="13" max="13" width="15" style="88" customWidth="1"/>
    <col min="14" max="16384" width="11.42578125" style="88"/>
  </cols>
  <sheetData>
    <row r="1" spans="1:6" x14ac:dyDescent="0.2">
      <c r="A1" s="30" t="s">
        <v>88</v>
      </c>
    </row>
    <row r="2" spans="1:6" x14ac:dyDescent="0.2">
      <c r="A2" s="88" t="s">
        <v>50</v>
      </c>
    </row>
    <row r="3" spans="1:6" x14ac:dyDescent="0.2">
      <c r="A3" s="31"/>
    </row>
    <row r="4" spans="1:6" ht="25.5" x14ac:dyDescent="0.2">
      <c r="A4" s="89" t="s">
        <v>89</v>
      </c>
      <c r="B4" s="90" t="s">
        <v>28</v>
      </c>
      <c r="C4" s="90" t="s">
        <v>29</v>
      </c>
      <c r="D4" s="90" t="s">
        <v>30</v>
      </c>
      <c r="E4" s="90" t="s">
        <v>31</v>
      </c>
      <c r="F4" s="90" t="s">
        <v>11</v>
      </c>
    </row>
    <row r="5" spans="1:6" x14ac:dyDescent="0.2">
      <c r="A5" s="91" t="s">
        <v>90</v>
      </c>
      <c r="B5" s="92">
        <v>545424</v>
      </c>
      <c r="C5" s="92">
        <v>197798</v>
      </c>
      <c r="D5" s="92">
        <v>665142</v>
      </c>
      <c r="E5" s="92">
        <v>334739</v>
      </c>
      <c r="F5" s="92">
        <v>1743103</v>
      </c>
    </row>
    <row r="6" spans="1:6" x14ac:dyDescent="0.2">
      <c r="A6" s="91" t="s">
        <v>91</v>
      </c>
      <c r="B6" s="92">
        <v>121917</v>
      </c>
      <c r="C6" s="92">
        <v>115597</v>
      </c>
      <c r="D6" s="92">
        <v>125287</v>
      </c>
      <c r="E6" s="92">
        <v>122687</v>
      </c>
      <c r="F6" s="92">
        <v>485488</v>
      </c>
    </row>
    <row r="7" spans="1:6" x14ac:dyDescent="0.2">
      <c r="A7" s="91" t="s">
        <v>92</v>
      </c>
      <c r="B7" s="92">
        <v>139357</v>
      </c>
      <c r="C7" s="92">
        <v>120527</v>
      </c>
      <c r="D7" s="92">
        <v>110701</v>
      </c>
      <c r="E7" s="92">
        <v>73457</v>
      </c>
      <c r="F7" s="92">
        <v>444042</v>
      </c>
    </row>
    <row r="8" spans="1:6" x14ac:dyDescent="0.2">
      <c r="A8" s="91" t="s">
        <v>3</v>
      </c>
      <c r="B8" s="92">
        <v>41857</v>
      </c>
      <c r="C8" s="92">
        <v>25674</v>
      </c>
      <c r="D8" s="92">
        <v>42283</v>
      </c>
      <c r="E8" s="92">
        <v>63033</v>
      </c>
      <c r="F8" s="92">
        <v>172847</v>
      </c>
    </row>
    <row r="9" spans="1:6" x14ac:dyDescent="0.2">
      <c r="A9" s="91" t="s">
        <v>93</v>
      </c>
      <c r="B9" s="92">
        <v>19861</v>
      </c>
      <c r="C9" s="92">
        <v>6072</v>
      </c>
      <c r="D9" s="92">
        <v>5502</v>
      </c>
      <c r="E9" s="92">
        <v>6885</v>
      </c>
      <c r="F9" s="92">
        <v>38320</v>
      </c>
    </row>
    <row r="10" spans="1:6" x14ac:dyDescent="0.2">
      <c r="A10" s="91" t="s">
        <v>66</v>
      </c>
      <c r="B10" s="92">
        <v>868416</v>
      </c>
      <c r="C10" s="92">
        <v>465668</v>
      </c>
      <c r="D10" s="92">
        <v>948915</v>
      </c>
      <c r="E10" s="92">
        <v>600801</v>
      </c>
      <c r="F10" s="92">
        <v>2883800</v>
      </c>
    </row>
    <row r="12" spans="1:6" x14ac:dyDescent="0.2">
      <c r="A12" s="18" t="s">
        <v>10</v>
      </c>
    </row>
  </sheetData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Footer>&amp;L&amp;Z&amp;F :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E17" sqref="E17"/>
    </sheetView>
  </sheetViews>
  <sheetFormatPr baseColWidth="10" defaultRowHeight="12.75" x14ac:dyDescent="0.2"/>
  <cols>
    <col min="1" max="1" width="42.42578125" bestFit="1" customWidth="1"/>
    <col min="2" max="2" width="12" bestFit="1" customWidth="1"/>
    <col min="3" max="3" width="14.140625" customWidth="1"/>
  </cols>
  <sheetData>
    <row r="1" spans="1:4" x14ac:dyDescent="0.2">
      <c r="A1" s="30" t="s">
        <v>100</v>
      </c>
    </row>
    <row r="2" spans="1:4" x14ac:dyDescent="0.2">
      <c r="A2" s="41" t="s">
        <v>101</v>
      </c>
    </row>
    <row r="3" spans="1:4" x14ac:dyDescent="0.2">
      <c r="A3" s="41"/>
    </row>
    <row r="4" spans="1:4" ht="50.25" customHeight="1" x14ac:dyDescent="0.2">
      <c r="A4" s="14"/>
      <c r="B4" s="15" t="s">
        <v>11</v>
      </c>
      <c r="C4" s="21" t="s">
        <v>95</v>
      </c>
    </row>
    <row r="5" spans="1:4" x14ac:dyDescent="0.2">
      <c r="A5" s="24" t="s">
        <v>60</v>
      </c>
      <c r="B5" s="25"/>
      <c r="C5" s="26"/>
      <c r="D5" s="1"/>
    </row>
    <row r="6" spans="1:4" x14ac:dyDescent="0.2">
      <c r="A6" s="14" t="s">
        <v>14</v>
      </c>
      <c r="B6" s="27">
        <v>1076.46</v>
      </c>
      <c r="C6" s="16">
        <v>6.6493667578607821E-2</v>
      </c>
    </row>
    <row r="7" spans="1:4" x14ac:dyDescent="0.2">
      <c r="A7" s="14" t="s">
        <v>15</v>
      </c>
      <c r="B7" s="27">
        <v>152.15</v>
      </c>
      <c r="C7" s="16">
        <v>4.044961145509602E-2</v>
      </c>
    </row>
    <row r="8" spans="1:4" x14ac:dyDescent="0.2">
      <c r="A8" s="22" t="s">
        <v>16</v>
      </c>
      <c r="B8" s="27">
        <v>7</v>
      </c>
      <c r="C8" s="23">
        <v>3.1022868285764938E-2</v>
      </c>
    </row>
    <row r="9" spans="1:4" x14ac:dyDescent="0.2">
      <c r="A9" s="24" t="s">
        <v>61</v>
      </c>
      <c r="B9" s="25"/>
      <c r="C9" s="26"/>
      <c r="D9" s="1"/>
    </row>
    <row r="10" spans="1:4" x14ac:dyDescent="0.2">
      <c r="A10" s="14" t="s">
        <v>14</v>
      </c>
      <c r="B10" s="17">
        <v>4258325</v>
      </c>
      <c r="C10" s="16">
        <v>7.0307552749837507E-2</v>
      </c>
    </row>
    <row r="11" spans="1:4" x14ac:dyDescent="0.2">
      <c r="A11" s="14" t="s">
        <v>15</v>
      </c>
      <c r="B11" s="17">
        <v>242863</v>
      </c>
      <c r="C11" s="16">
        <v>3.5925256980901536E-2</v>
      </c>
    </row>
    <row r="12" spans="1:4" x14ac:dyDescent="0.2">
      <c r="A12" s="14" t="s">
        <v>38</v>
      </c>
      <c r="B12" s="17">
        <v>31667</v>
      </c>
      <c r="C12" s="16">
        <v>3.9708733237866181E-2</v>
      </c>
    </row>
    <row r="13" spans="1:4" x14ac:dyDescent="0.2">
      <c r="A13" s="32"/>
      <c r="B13" s="33"/>
      <c r="C13" s="34"/>
    </row>
    <row r="14" spans="1:4" x14ac:dyDescent="0.2">
      <c r="A14" s="7" t="s">
        <v>94</v>
      </c>
    </row>
    <row r="15" spans="1:4" x14ac:dyDescent="0.2">
      <c r="A15" s="8"/>
    </row>
    <row r="17" spans="5:5" x14ac:dyDescent="0.2">
      <c r="E17" s="41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&amp;L&amp;Z&amp;F 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3" sqref="A3"/>
    </sheetView>
  </sheetViews>
  <sheetFormatPr baseColWidth="10" defaultRowHeight="12.75" x14ac:dyDescent="0.2"/>
  <cols>
    <col min="1" max="1" width="13.28515625" style="41" bestFit="1" customWidth="1"/>
    <col min="2" max="2" width="84.140625" style="41" bestFit="1" customWidth="1"/>
    <col min="3" max="16384" width="11.42578125" style="41"/>
  </cols>
  <sheetData>
    <row r="1" spans="1:5" x14ac:dyDescent="0.2">
      <c r="A1" s="1" t="s">
        <v>147</v>
      </c>
    </row>
    <row r="3" spans="1:5" ht="38.25" x14ac:dyDescent="0.2">
      <c r="A3" s="68" t="s">
        <v>115</v>
      </c>
      <c r="B3" s="64" t="s">
        <v>111</v>
      </c>
      <c r="C3" s="69">
        <v>2010</v>
      </c>
      <c r="D3" s="69">
        <v>2022</v>
      </c>
      <c r="E3" s="68" t="s">
        <v>112</v>
      </c>
    </row>
    <row r="4" spans="1:5" x14ac:dyDescent="0.2">
      <c r="A4" s="72" t="s">
        <v>14</v>
      </c>
      <c r="B4" s="115" t="s">
        <v>0</v>
      </c>
      <c r="C4" s="116">
        <v>292064</v>
      </c>
      <c r="D4" s="116">
        <v>294601</v>
      </c>
      <c r="E4" s="123">
        <v>0.86864522844307679</v>
      </c>
    </row>
    <row r="5" spans="1:5" x14ac:dyDescent="0.2">
      <c r="A5" s="72"/>
      <c r="B5" s="115" t="s">
        <v>1</v>
      </c>
      <c r="C5" s="116">
        <v>133147</v>
      </c>
      <c r="D5" s="116">
        <v>140234</v>
      </c>
      <c r="E5" s="123">
        <v>5.3226884571188293</v>
      </c>
    </row>
    <row r="6" spans="1:5" x14ac:dyDescent="0.2">
      <c r="A6" s="72"/>
      <c r="B6" s="115" t="s">
        <v>2</v>
      </c>
      <c r="C6" s="116">
        <v>75909</v>
      </c>
      <c r="D6" s="116">
        <v>95665</v>
      </c>
      <c r="E6" s="123">
        <v>26.025899432214892</v>
      </c>
    </row>
    <row r="7" spans="1:5" x14ac:dyDescent="0.2">
      <c r="A7" s="72"/>
      <c r="B7" s="115" t="s">
        <v>3</v>
      </c>
      <c r="C7" s="116">
        <v>48962</v>
      </c>
      <c r="D7" s="116">
        <v>34366</v>
      </c>
      <c r="E7" s="123">
        <v>-29.810873738817854</v>
      </c>
    </row>
    <row r="8" spans="1:5" x14ac:dyDescent="0.2">
      <c r="A8" s="72"/>
      <c r="B8" s="115" t="s">
        <v>113</v>
      </c>
      <c r="C8" s="116">
        <v>23921</v>
      </c>
      <c r="D8" s="116">
        <v>23880</v>
      </c>
      <c r="E8" s="123">
        <v>-0.17139751682622162</v>
      </c>
    </row>
    <row r="9" spans="1:5" x14ac:dyDescent="0.2">
      <c r="A9" s="72"/>
      <c r="B9" s="65" t="s">
        <v>116</v>
      </c>
      <c r="C9" s="66">
        <v>574003</v>
      </c>
      <c r="D9" s="66">
        <v>588746</v>
      </c>
      <c r="E9" s="67">
        <v>2.5684534749818466</v>
      </c>
    </row>
    <row r="10" spans="1:5" x14ac:dyDescent="0.2">
      <c r="A10" s="72" t="s">
        <v>15</v>
      </c>
      <c r="B10" s="115" t="s">
        <v>19</v>
      </c>
      <c r="C10" s="116">
        <v>34577</v>
      </c>
      <c r="D10" s="116">
        <v>59635</v>
      </c>
      <c r="E10" s="123">
        <v>72.470139109812877</v>
      </c>
    </row>
    <row r="11" spans="1:5" x14ac:dyDescent="0.2">
      <c r="A11" s="72"/>
      <c r="B11" s="115" t="s">
        <v>114</v>
      </c>
      <c r="C11" s="116">
        <v>1547</v>
      </c>
      <c r="D11" s="116">
        <v>2955</v>
      </c>
      <c r="E11" s="123">
        <v>91.014867485455724</v>
      </c>
    </row>
    <row r="12" spans="1:5" x14ac:dyDescent="0.2">
      <c r="A12" s="72"/>
      <c r="B12" s="65" t="s">
        <v>117</v>
      </c>
      <c r="C12" s="66">
        <v>36124</v>
      </c>
      <c r="D12" s="66">
        <v>62590</v>
      </c>
      <c r="E12" s="67">
        <v>73.264311814859923</v>
      </c>
    </row>
    <row r="13" spans="1:5" x14ac:dyDescent="0.2">
      <c r="A13" s="72" t="s">
        <v>16</v>
      </c>
      <c r="B13" s="115" t="s">
        <v>20</v>
      </c>
      <c r="C13" s="124">
        <v>3405</v>
      </c>
      <c r="D13" s="116">
        <v>3550</v>
      </c>
      <c r="E13" s="123">
        <v>4.2584434654919345</v>
      </c>
    </row>
    <row r="14" spans="1:5" x14ac:dyDescent="0.2">
      <c r="A14" s="72"/>
      <c r="B14" s="115" t="s">
        <v>21</v>
      </c>
      <c r="C14" s="124">
        <v>9370</v>
      </c>
      <c r="D14" s="116">
        <v>4953</v>
      </c>
      <c r="E14" s="123">
        <v>-47.13980789754536</v>
      </c>
    </row>
    <row r="15" spans="1:5" x14ac:dyDescent="0.2">
      <c r="A15" s="72"/>
      <c r="B15" s="115" t="s">
        <v>119</v>
      </c>
      <c r="C15" s="116">
        <v>648</v>
      </c>
      <c r="D15" s="116">
        <v>1172</v>
      </c>
      <c r="E15" s="123">
        <v>80.864197530864203</v>
      </c>
    </row>
    <row r="16" spans="1:5" x14ac:dyDescent="0.2">
      <c r="A16" s="72"/>
      <c r="B16" s="65" t="s">
        <v>118</v>
      </c>
      <c r="C16" s="66">
        <v>13423</v>
      </c>
      <c r="D16" s="66">
        <v>9675</v>
      </c>
      <c r="E16" s="67">
        <v>-27.922223049988826</v>
      </c>
    </row>
    <row r="17" spans="1:5" s="126" customFormat="1" x14ac:dyDescent="0.2">
      <c r="A17" s="125"/>
      <c r="B17" s="85" t="s">
        <v>105</v>
      </c>
      <c r="C17" s="86">
        <v>623550</v>
      </c>
      <c r="D17" s="86">
        <v>661011</v>
      </c>
      <c r="E17" s="87">
        <v>6.0076978590329455</v>
      </c>
    </row>
    <row r="19" spans="1:5" x14ac:dyDescent="0.2">
      <c r="A19" s="97" t="s">
        <v>53</v>
      </c>
    </row>
  </sheetData>
  <mergeCells count="3">
    <mergeCell ref="A4:A9"/>
    <mergeCell ref="A10:A12"/>
    <mergeCell ref="A13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A3" sqref="A1:XFD1048576"/>
    </sheetView>
  </sheetViews>
  <sheetFormatPr baseColWidth="10" defaultColWidth="11.5703125" defaultRowHeight="12.75" x14ac:dyDescent="0.2"/>
  <cols>
    <col min="1" max="1" width="21.140625" style="102" customWidth="1"/>
    <col min="2" max="2" width="14.7109375" style="102" customWidth="1"/>
    <col min="3" max="3" width="15.5703125" style="102" customWidth="1"/>
    <col min="4" max="4" width="20.85546875" style="102" customWidth="1"/>
    <col min="5" max="5" width="10.5703125" style="102" bestFit="1" customWidth="1"/>
    <col min="6" max="6" width="6.28515625" style="102" customWidth="1"/>
    <col min="7" max="16384" width="11.5703125" style="102"/>
  </cols>
  <sheetData>
    <row r="1" spans="1:5" x14ac:dyDescent="0.2">
      <c r="A1" s="29" t="s">
        <v>102</v>
      </c>
      <c r="B1" s="29"/>
    </row>
    <row r="2" spans="1:5" x14ac:dyDescent="0.2">
      <c r="A2" s="102" t="s">
        <v>96</v>
      </c>
      <c r="B2" s="29"/>
    </row>
    <row r="4" spans="1:5" ht="25.5" x14ac:dyDescent="0.2">
      <c r="B4" s="19">
        <v>2022</v>
      </c>
      <c r="C4" s="103" t="s">
        <v>17</v>
      </c>
      <c r="D4" s="103" t="s">
        <v>9</v>
      </c>
    </row>
    <row r="5" spans="1:5" x14ac:dyDescent="0.2">
      <c r="A5" s="104" t="s">
        <v>14</v>
      </c>
      <c r="B5" s="105" t="s">
        <v>28</v>
      </c>
      <c r="C5" s="106">
        <v>12849502</v>
      </c>
      <c r="D5" s="13" t="s">
        <v>45</v>
      </c>
    </row>
    <row r="6" spans="1:5" x14ac:dyDescent="0.2">
      <c r="A6" s="107"/>
      <c r="B6" s="105" t="s">
        <v>29</v>
      </c>
      <c r="C6" s="106">
        <v>9259560</v>
      </c>
      <c r="D6" s="13" t="s">
        <v>13</v>
      </c>
    </row>
    <row r="7" spans="1:5" x14ac:dyDescent="0.2">
      <c r="A7" s="107"/>
      <c r="B7" s="105" t="s">
        <v>30</v>
      </c>
      <c r="C7" s="106">
        <v>11080780</v>
      </c>
      <c r="D7" s="13" t="s">
        <v>12</v>
      </c>
    </row>
    <row r="8" spans="1:5" x14ac:dyDescent="0.2">
      <c r="A8" s="107"/>
      <c r="B8" s="105" t="s">
        <v>31</v>
      </c>
      <c r="C8" s="106">
        <v>9393408</v>
      </c>
      <c r="D8" s="13" t="s">
        <v>46</v>
      </c>
      <c r="E8" s="108"/>
    </row>
    <row r="9" spans="1:5" x14ac:dyDescent="0.2">
      <c r="A9" s="109"/>
      <c r="B9" s="11" t="s">
        <v>11</v>
      </c>
      <c r="C9" s="110">
        <f>SUM(C5:C8)</f>
        <v>42583250</v>
      </c>
      <c r="D9" s="12" t="s">
        <v>47</v>
      </c>
    </row>
    <row r="10" spans="1:5" x14ac:dyDescent="0.2">
      <c r="A10" s="11" t="s">
        <v>15</v>
      </c>
      <c r="B10" s="11" t="s">
        <v>11</v>
      </c>
      <c r="C10" s="110">
        <v>2428628</v>
      </c>
      <c r="D10" s="12" t="s">
        <v>32</v>
      </c>
    </row>
    <row r="11" spans="1:5" x14ac:dyDescent="0.2">
      <c r="A11" s="11" t="s">
        <v>16</v>
      </c>
      <c r="B11" s="11" t="s">
        <v>11</v>
      </c>
      <c r="C11" s="110">
        <v>316673</v>
      </c>
      <c r="D11" s="12" t="s">
        <v>18</v>
      </c>
    </row>
    <row r="13" spans="1:5" x14ac:dyDescent="0.2">
      <c r="A13" s="97" t="s">
        <v>52</v>
      </c>
    </row>
    <row r="15" spans="1:5" x14ac:dyDescent="0.2">
      <c r="A15" s="111"/>
      <c r="D15" s="112"/>
    </row>
    <row r="16" spans="1:5" x14ac:dyDescent="0.2">
      <c r="B16" s="113"/>
    </row>
    <row r="17" spans="2:2" x14ac:dyDescent="0.2">
      <c r="B17" s="113"/>
    </row>
  </sheetData>
  <mergeCells count="1">
    <mergeCell ref="A5:A9"/>
  </mergeCells>
  <phoneticPr fontId="7" type="noConversion"/>
  <pageMargins left="0.28000000000000003" right="0.11041666666666666" top="0.51" bottom="0.32777777777777778" header="7.3611111111111113E-2" footer="9.0277777777777776E-2"/>
  <pageSetup paperSize="9" firstPageNumber="0" orientation="portrait" horizontalDpi="300" verticalDpi="300" r:id="rId1"/>
  <headerFooter alignWithMargins="0">
    <oddHeader>&amp;C&amp;A</oddHeader>
    <oddFooter>&amp;L&amp;Z&amp;F :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J13" sqref="A1:XFD1048576"/>
    </sheetView>
  </sheetViews>
  <sheetFormatPr baseColWidth="10" defaultColWidth="11.42578125" defaultRowHeight="12.75" x14ac:dyDescent="0.2"/>
  <cols>
    <col min="1" max="1" width="9.140625" style="35" customWidth="1"/>
    <col min="2" max="2" width="11.7109375" style="35" bestFit="1" customWidth="1"/>
    <col min="3" max="5" width="9.140625" style="35" customWidth="1"/>
    <col min="6" max="11" width="11.42578125" style="35"/>
    <col min="12" max="12" width="7.7109375" style="35" customWidth="1"/>
    <col min="13" max="17" width="8.85546875" style="35" customWidth="1"/>
    <col min="18" max="16384" width="11.42578125" style="35"/>
  </cols>
  <sheetData>
    <row r="1" spans="1:12" x14ac:dyDescent="0.2">
      <c r="A1" s="30" t="s">
        <v>81</v>
      </c>
    </row>
    <row r="2" spans="1:12" x14ac:dyDescent="0.2">
      <c r="A2" s="28"/>
    </row>
    <row r="3" spans="1:12" x14ac:dyDescent="0.2">
      <c r="A3" s="37" t="s">
        <v>34</v>
      </c>
      <c r="B3" s="38"/>
      <c r="C3" s="38"/>
      <c r="D3" s="38"/>
      <c r="E3" s="38"/>
      <c r="H3" s="37" t="s">
        <v>37</v>
      </c>
      <c r="I3" s="38"/>
      <c r="J3" s="38"/>
      <c r="K3" s="38"/>
      <c r="L3" s="38"/>
    </row>
    <row r="4" spans="1:12" x14ac:dyDescent="0.2">
      <c r="A4" s="53"/>
      <c r="B4" s="56">
        <v>2000</v>
      </c>
      <c r="C4" s="56">
        <v>2010</v>
      </c>
      <c r="D4" s="56">
        <v>2020</v>
      </c>
      <c r="H4" s="53"/>
      <c r="I4" s="56">
        <v>2000</v>
      </c>
      <c r="J4" s="56">
        <v>2010</v>
      </c>
      <c r="K4" s="56">
        <v>2020</v>
      </c>
    </row>
    <row r="5" spans="1:12" x14ac:dyDescent="0.2">
      <c r="A5" s="53" t="s">
        <v>35</v>
      </c>
      <c r="B5" s="54">
        <v>26518</v>
      </c>
      <c r="C5" s="54">
        <v>14261</v>
      </c>
      <c r="D5" s="55">
        <v>9060</v>
      </c>
      <c r="H5" s="53" t="s">
        <v>35</v>
      </c>
      <c r="I5" s="54">
        <v>6554</v>
      </c>
      <c r="J5" s="54">
        <v>6146</v>
      </c>
      <c r="K5" s="55">
        <v>5859</v>
      </c>
    </row>
    <row r="6" spans="1:12" x14ac:dyDescent="0.2">
      <c r="A6" s="53" t="s">
        <v>4</v>
      </c>
      <c r="B6" s="54">
        <v>4364</v>
      </c>
      <c r="C6" s="54">
        <v>3991</v>
      </c>
      <c r="D6" s="55">
        <v>2984</v>
      </c>
      <c r="H6" s="53" t="s">
        <v>4</v>
      </c>
      <c r="I6" s="54">
        <v>127</v>
      </c>
      <c r="J6" s="54">
        <v>226</v>
      </c>
      <c r="K6" s="55">
        <v>404</v>
      </c>
    </row>
    <row r="7" spans="1:12" x14ac:dyDescent="0.2">
      <c r="A7" s="53" t="s">
        <v>5</v>
      </c>
      <c r="B7" s="54">
        <v>3169</v>
      </c>
      <c r="C7" s="54">
        <v>3914</v>
      </c>
      <c r="D7" s="55">
        <v>3490</v>
      </c>
      <c r="H7" s="53" t="s">
        <v>5</v>
      </c>
      <c r="I7" s="54">
        <v>42</v>
      </c>
      <c r="J7" s="54">
        <v>65</v>
      </c>
      <c r="K7" s="55">
        <v>185</v>
      </c>
    </row>
    <row r="8" spans="1:12" x14ac:dyDescent="0.2">
      <c r="A8" s="53" t="s">
        <v>36</v>
      </c>
      <c r="B8" s="54">
        <v>1353</v>
      </c>
      <c r="C8" s="54">
        <v>2522</v>
      </c>
      <c r="D8" s="55">
        <v>3250</v>
      </c>
      <c r="H8" s="53" t="s">
        <v>36</v>
      </c>
      <c r="I8" s="54">
        <v>6</v>
      </c>
      <c r="J8" s="54">
        <v>12</v>
      </c>
      <c r="K8" s="55">
        <v>25</v>
      </c>
    </row>
    <row r="9" spans="1:12" x14ac:dyDescent="0.2">
      <c r="A9" s="38"/>
      <c r="B9" s="38"/>
      <c r="C9" s="38"/>
      <c r="D9" s="38"/>
      <c r="E9" s="39"/>
    </row>
    <row r="10" spans="1:12" x14ac:dyDescent="0.2">
      <c r="A10" s="38" t="s">
        <v>64</v>
      </c>
      <c r="B10" s="38"/>
      <c r="C10" s="38"/>
      <c r="D10" s="38"/>
      <c r="E10" s="39"/>
    </row>
    <row r="11" spans="1:12" x14ac:dyDescent="0.2">
      <c r="A11" s="5" t="s">
        <v>106</v>
      </c>
      <c r="B11" s="38"/>
      <c r="C11" s="38"/>
      <c r="D11" s="38"/>
      <c r="E11" s="38"/>
    </row>
  </sheetData>
  <phoneticPr fontId="7" type="noConversion"/>
  <pageMargins left="0.28000000000000003" right="0.11041666666666666" top="0.51" bottom="0.32777777777777778" header="7.3611111111111113E-2" footer="9.0277777777777776E-2"/>
  <pageSetup paperSize="9" scale="73" firstPageNumber="0" orientation="portrait" horizontalDpi="300" verticalDpi="300" r:id="rId1"/>
  <headerFooter alignWithMargins="0">
    <oddHeader>&amp;C&amp;A</oddHeader>
    <oddFooter>&amp;L&amp;Z&amp;F 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16" sqref="A1:XFD1048576"/>
    </sheetView>
  </sheetViews>
  <sheetFormatPr baseColWidth="10" defaultRowHeight="12.75" x14ac:dyDescent="0.2"/>
  <cols>
    <col min="1" max="1" width="35.140625" style="41" customWidth="1"/>
    <col min="2" max="2" width="11" style="41" customWidth="1"/>
    <col min="3" max="3" width="12" style="41" bestFit="1" customWidth="1"/>
    <col min="4" max="4" width="11.85546875" style="41" bestFit="1" customWidth="1"/>
    <col min="5" max="5" width="12.140625" style="41" bestFit="1" customWidth="1"/>
    <col min="6" max="6" width="12" style="41" customWidth="1"/>
    <col min="7" max="7" width="11.85546875" style="41" bestFit="1" customWidth="1"/>
    <col min="8" max="8" width="12" style="41" customWidth="1"/>
    <col min="9" max="9" width="10" style="41" bestFit="1" customWidth="1"/>
    <col min="10" max="10" width="12" style="41" customWidth="1"/>
    <col min="11" max="11" width="10.7109375" style="41" bestFit="1" customWidth="1"/>
    <col min="12" max="16384" width="11.42578125" style="41"/>
  </cols>
  <sheetData>
    <row r="1" spans="1:9" x14ac:dyDescent="0.2">
      <c r="A1" s="1" t="s">
        <v>82</v>
      </c>
      <c r="B1" s="28"/>
    </row>
    <row r="2" spans="1:9" x14ac:dyDescent="0.2">
      <c r="A2" s="41" t="s">
        <v>63</v>
      </c>
    </row>
    <row r="3" spans="1:9" x14ac:dyDescent="0.2">
      <c r="B3" s="1"/>
    </row>
    <row r="4" spans="1:9" x14ac:dyDescent="0.2">
      <c r="A4" s="70" t="s">
        <v>11</v>
      </c>
      <c r="B4" s="72">
        <v>2010</v>
      </c>
      <c r="C4" s="72"/>
      <c r="D4" s="72"/>
      <c r="E4" s="72">
        <v>2022</v>
      </c>
      <c r="F4" s="72"/>
      <c r="G4" s="72"/>
      <c r="H4" s="72" t="s">
        <v>22</v>
      </c>
      <c r="I4" s="72"/>
    </row>
    <row r="5" spans="1:9" ht="38.25" x14ac:dyDescent="0.2">
      <c r="A5" s="71"/>
      <c r="B5" s="20" t="s">
        <v>144</v>
      </c>
      <c r="C5" s="20" t="s">
        <v>145</v>
      </c>
      <c r="D5" s="20" t="s">
        <v>146</v>
      </c>
      <c r="E5" s="20" t="s">
        <v>144</v>
      </c>
      <c r="F5" s="20" t="s">
        <v>145</v>
      </c>
      <c r="G5" s="20" t="s">
        <v>146</v>
      </c>
      <c r="H5" s="114" t="s">
        <v>48</v>
      </c>
      <c r="I5" s="114" t="s">
        <v>49</v>
      </c>
    </row>
    <row r="6" spans="1:9" x14ac:dyDescent="0.2">
      <c r="A6" s="115" t="s">
        <v>0</v>
      </c>
      <c r="B6" s="116">
        <v>292064</v>
      </c>
      <c r="C6" s="117">
        <v>71.2</v>
      </c>
      <c r="D6" s="116">
        <v>2080055.1</v>
      </c>
      <c r="E6" s="116">
        <v>294601</v>
      </c>
      <c r="F6" s="117">
        <v>75.5</v>
      </c>
      <c r="G6" s="116">
        <v>2225473</v>
      </c>
      <c r="H6" s="118">
        <v>5.5746912169662322E-2</v>
      </c>
      <c r="I6" s="118">
        <v>6.6049875719514983E-2</v>
      </c>
    </row>
    <row r="7" spans="1:9" x14ac:dyDescent="0.2">
      <c r="A7" s="115" t="s">
        <v>1</v>
      </c>
      <c r="B7" s="116">
        <v>133147</v>
      </c>
      <c r="C7" s="117">
        <v>79.400000000000006</v>
      </c>
      <c r="D7" s="116">
        <v>1057111.6000000001</v>
      </c>
      <c r="E7" s="116">
        <v>140234</v>
      </c>
      <c r="F7" s="117">
        <v>77.400000000000006</v>
      </c>
      <c r="G7" s="116">
        <v>1085716</v>
      </c>
      <c r="H7" s="118">
        <v>-0.18462589840217414</v>
      </c>
      <c r="I7" s="118">
        <v>9.8656606149177373E-2</v>
      </c>
    </row>
    <row r="8" spans="1:9" x14ac:dyDescent="0.2">
      <c r="A8" s="115" t="s">
        <v>2</v>
      </c>
      <c r="B8" s="116">
        <v>75909</v>
      </c>
      <c r="C8" s="117">
        <v>64.599999999999994</v>
      </c>
      <c r="D8" s="116">
        <v>490460.3</v>
      </c>
      <c r="E8" s="116">
        <v>95665</v>
      </c>
      <c r="F8" s="117">
        <v>66.099999999999994</v>
      </c>
      <c r="G8" s="116">
        <v>632524.19999999995</v>
      </c>
      <c r="H8" s="118">
        <v>-5.1454715871244283E-2</v>
      </c>
      <c r="I8" s="118">
        <v>5.5396111357530441E-2</v>
      </c>
    </row>
    <row r="9" spans="1:9" x14ac:dyDescent="0.2">
      <c r="A9" s="115" t="s">
        <v>3</v>
      </c>
      <c r="B9" s="116">
        <v>48962</v>
      </c>
      <c r="C9" s="117">
        <v>63</v>
      </c>
      <c r="D9" s="116">
        <v>308460.59999999998</v>
      </c>
      <c r="E9" s="116">
        <v>34366</v>
      </c>
      <c r="F9" s="117">
        <v>63.2</v>
      </c>
      <c r="G9" s="116">
        <v>217311</v>
      </c>
      <c r="H9" s="118">
        <v>0.33091172331176311</v>
      </c>
      <c r="I9" s="118">
        <v>0.13309790548922368</v>
      </c>
    </row>
    <row r="10" spans="1:9" x14ac:dyDescent="0.2">
      <c r="A10" s="115" t="s">
        <v>19</v>
      </c>
      <c r="B10" s="116">
        <v>34577</v>
      </c>
      <c r="C10" s="117">
        <v>34.1</v>
      </c>
      <c r="D10" s="116">
        <v>117856.9</v>
      </c>
      <c r="E10" s="116">
        <v>59635</v>
      </c>
      <c r="F10" s="117">
        <v>39.700000000000003</v>
      </c>
      <c r="G10" s="116">
        <v>236571.7</v>
      </c>
      <c r="H10" s="118">
        <v>0.33147688468728731</v>
      </c>
      <c r="I10" s="118">
        <v>5.2379013474042939E-2</v>
      </c>
    </row>
    <row r="11" spans="1:9" x14ac:dyDescent="0.2">
      <c r="A11" s="115" t="s">
        <v>21</v>
      </c>
      <c r="B11" s="116">
        <v>9370</v>
      </c>
      <c r="C11" s="117">
        <v>48.1</v>
      </c>
      <c r="D11" s="116">
        <v>45035.9</v>
      </c>
      <c r="E11" s="116">
        <v>4953</v>
      </c>
      <c r="F11" s="117">
        <v>36.4</v>
      </c>
      <c r="G11" s="116">
        <v>18029</v>
      </c>
      <c r="H11" s="118">
        <v>-5.2306340175188426E-2</v>
      </c>
      <c r="I11" s="118">
        <v>3.1833070338390362E-2</v>
      </c>
    </row>
    <row r="12" spans="1:9" x14ac:dyDescent="0.2">
      <c r="A12" s="115" t="s">
        <v>20</v>
      </c>
      <c r="B12" s="116">
        <v>3405</v>
      </c>
      <c r="C12" s="117">
        <v>33.200000000000003</v>
      </c>
      <c r="D12" s="116">
        <v>11290.1</v>
      </c>
      <c r="E12" s="116">
        <v>3550</v>
      </c>
      <c r="F12" s="117">
        <v>30.8</v>
      </c>
      <c r="G12" s="116">
        <v>10937.5</v>
      </c>
      <c r="H12" s="118">
        <v>-3.8343180699162982E-2</v>
      </c>
      <c r="I12" s="118">
        <v>6.9289280449431653E-2</v>
      </c>
    </row>
    <row r="14" spans="1:9" x14ac:dyDescent="0.2">
      <c r="A14" s="97" t="s">
        <v>53</v>
      </c>
    </row>
    <row r="15" spans="1:9" ht="19.5" customHeight="1" x14ac:dyDescent="0.2"/>
  </sheetData>
  <mergeCells count="4">
    <mergeCell ref="A4:A5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A7" sqref="A1:XFD1048576"/>
    </sheetView>
  </sheetViews>
  <sheetFormatPr baseColWidth="10" defaultColWidth="9.140625" defaultRowHeight="12.75" x14ac:dyDescent="0.2"/>
  <cols>
    <col min="1" max="1" width="40.42578125" style="40" customWidth="1"/>
    <col min="2" max="2" width="10.42578125" style="40" bestFit="1" customWidth="1"/>
    <col min="3" max="3" width="5.42578125" style="40" bestFit="1" customWidth="1"/>
    <col min="4" max="16384" width="9.140625" style="40"/>
  </cols>
  <sheetData>
    <row r="1" spans="1:11" x14ac:dyDescent="0.2">
      <c r="A1" s="30" t="s">
        <v>83</v>
      </c>
    </row>
    <row r="2" spans="1:11" x14ac:dyDescent="0.2">
      <c r="G2" s="36"/>
      <c r="H2" s="36"/>
      <c r="I2" s="36"/>
      <c r="J2" s="36"/>
      <c r="K2" s="36"/>
    </row>
    <row r="3" spans="1:11" x14ac:dyDescent="0.2">
      <c r="A3" s="15" t="s">
        <v>65</v>
      </c>
      <c r="B3" s="15" t="s">
        <v>68</v>
      </c>
      <c r="C3" s="15" t="s">
        <v>67</v>
      </c>
      <c r="E3" s="36"/>
      <c r="F3" s="36"/>
      <c r="G3" s="36"/>
      <c r="H3" s="36"/>
      <c r="I3" s="36"/>
      <c r="J3" s="36"/>
    </row>
    <row r="4" spans="1:11" x14ac:dyDescent="0.2">
      <c r="A4" s="44" t="s">
        <v>39</v>
      </c>
      <c r="B4" s="119">
        <v>96916.43</v>
      </c>
      <c r="C4" s="48">
        <v>0.17309159222162185</v>
      </c>
      <c r="E4" s="36"/>
      <c r="F4" s="36"/>
      <c r="G4" s="36"/>
      <c r="H4" s="36"/>
      <c r="I4" s="36"/>
      <c r="J4" s="36"/>
    </row>
    <row r="5" spans="1:11" x14ac:dyDescent="0.2">
      <c r="A5" s="44" t="s">
        <v>40</v>
      </c>
      <c r="B5" s="119">
        <v>137004.3499999996</v>
      </c>
      <c r="C5" s="48">
        <v>0.24468814093532223</v>
      </c>
      <c r="E5" s="36"/>
      <c r="F5" s="36"/>
      <c r="G5" s="36"/>
      <c r="H5" s="36"/>
      <c r="I5" s="36"/>
      <c r="J5" s="36"/>
    </row>
    <row r="6" spans="1:11" x14ac:dyDescent="0.2">
      <c r="A6" s="44" t="s">
        <v>41</v>
      </c>
      <c r="B6" s="119">
        <v>121834.96000000004</v>
      </c>
      <c r="C6" s="48">
        <v>0.21759579066890533</v>
      </c>
      <c r="E6" s="36"/>
      <c r="F6" s="36"/>
      <c r="G6" s="36"/>
      <c r="H6" s="36"/>
      <c r="I6" s="36"/>
      <c r="J6" s="36"/>
    </row>
    <row r="7" spans="1:11" x14ac:dyDescent="0.2">
      <c r="A7" s="44" t="s">
        <v>42</v>
      </c>
      <c r="B7" s="119">
        <v>64193.639999999985</v>
      </c>
      <c r="C7" s="48">
        <v>0.11464907816044805</v>
      </c>
      <c r="E7" s="36"/>
      <c r="F7" s="36"/>
      <c r="G7" s="36"/>
      <c r="H7" s="36"/>
      <c r="I7" s="36"/>
      <c r="J7" s="36"/>
    </row>
    <row r="8" spans="1:11" x14ac:dyDescent="0.2">
      <c r="A8" s="44" t="s">
        <v>43</v>
      </c>
      <c r="B8" s="119">
        <v>75338.309999999808</v>
      </c>
      <c r="C8" s="48">
        <v>0.13455332633678421</v>
      </c>
      <c r="E8" s="36"/>
      <c r="F8" s="36"/>
      <c r="G8" s="36"/>
      <c r="H8" s="36"/>
      <c r="I8" s="36"/>
      <c r="J8" s="36"/>
    </row>
    <row r="9" spans="1:11" x14ac:dyDescent="0.2">
      <c r="A9" s="44" t="s">
        <v>44</v>
      </c>
      <c r="B9" s="119">
        <v>64626.44999999999</v>
      </c>
      <c r="C9" s="48">
        <v>0.11542207167691827</v>
      </c>
      <c r="E9" s="36"/>
      <c r="F9" s="36"/>
      <c r="G9" s="36"/>
      <c r="H9" s="36"/>
      <c r="I9" s="36"/>
      <c r="J9" s="36"/>
    </row>
    <row r="10" spans="1:11" x14ac:dyDescent="0.2">
      <c r="A10" s="15" t="s">
        <v>66</v>
      </c>
      <c r="B10" s="50">
        <v>559914.13999999943</v>
      </c>
      <c r="C10" s="51">
        <v>1</v>
      </c>
      <c r="E10" s="36"/>
      <c r="F10" s="36"/>
      <c r="G10" s="36"/>
      <c r="H10" s="36"/>
      <c r="I10" s="36"/>
      <c r="J10" s="36"/>
    </row>
    <row r="11" spans="1:11" x14ac:dyDescent="0.2">
      <c r="A11" s="36"/>
      <c r="B11" s="36"/>
      <c r="C11" s="36"/>
      <c r="D11" s="36"/>
      <c r="F11" s="36"/>
      <c r="G11" s="36"/>
      <c r="H11" s="36"/>
      <c r="I11" s="36"/>
      <c r="J11" s="36"/>
      <c r="K11" s="36"/>
    </row>
    <row r="12" spans="1:11" x14ac:dyDescent="0.2">
      <c r="A12" s="5" t="s">
        <v>54</v>
      </c>
    </row>
  </sheetData>
  <phoneticPr fontId="7" type="noConversion"/>
  <pageMargins left="0.28000000000000003" right="0.11041666666666666" top="0.51" bottom="0.32777777777777778" header="7.3611111111111113E-2" footer="9.0277777777777776E-2"/>
  <pageSetup paperSize="9" scale="80" firstPageNumber="0" orientation="portrait" horizontalDpi="300" verticalDpi="300" r:id="rId1"/>
  <headerFooter alignWithMargins="0">
    <oddHeader>&amp;C&amp;A</oddHeader>
    <oddFooter>&amp;L&amp;Z&amp;F 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5" sqref="D5"/>
    </sheetView>
  </sheetViews>
  <sheetFormatPr baseColWidth="10" defaultRowHeight="12.75" x14ac:dyDescent="0.2"/>
  <cols>
    <col min="1" max="10" width="11.42578125" style="38"/>
    <col min="11" max="11" width="11.42578125" style="38" customWidth="1"/>
    <col min="12" max="16384" width="11.42578125" style="38"/>
  </cols>
  <sheetData>
    <row r="1" spans="1:3" x14ac:dyDescent="0.2">
      <c r="A1" s="30" t="s">
        <v>84</v>
      </c>
    </row>
    <row r="2" spans="1:3" x14ac:dyDescent="0.2">
      <c r="A2" s="80"/>
    </row>
    <row r="3" spans="1:3" x14ac:dyDescent="0.2">
      <c r="A3" s="81" t="s">
        <v>69</v>
      </c>
    </row>
    <row r="4" spans="1:3" ht="38.25" x14ac:dyDescent="0.2">
      <c r="A4" s="53" t="s">
        <v>25</v>
      </c>
      <c r="B4" s="82" t="s">
        <v>26</v>
      </c>
      <c r="C4" s="82" t="s">
        <v>33</v>
      </c>
    </row>
    <row r="5" spans="1:3" x14ac:dyDescent="0.2">
      <c r="A5" s="83">
        <v>2012</v>
      </c>
      <c r="B5" s="74">
        <v>46</v>
      </c>
      <c r="C5" s="75">
        <v>180387</v>
      </c>
    </row>
    <row r="6" spans="1:3" x14ac:dyDescent="0.2">
      <c r="A6" s="57">
        <v>2013</v>
      </c>
      <c r="B6" s="74">
        <v>45</v>
      </c>
      <c r="C6" s="75">
        <v>183860</v>
      </c>
    </row>
    <row r="7" spans="1:3" x14ac:dyDescent="0.2">
      <c r="A7" s="84">
        <v>2014</v>
      </c>
      <c r="B7" s="78">
        <v>45</v>
      </c>
      <c r="C7" s="76">
        <v>196624</v>
      </c>
    </row>
    <row r="8" spans="1:3" x14ac:dyDescent="0.2">
      <c r="A8" s="57">
        <v>2015</v>
      </c>
      <c r="B8" s="78">
        <v>43</v>
      </c>
      <c r="C8" s="77">
        <v>213076</v>
      </c>
    </row>
    <row r="9" spans="1:3" x14ac:dyDescent="0.2">
      <c r="A9" s="53">
        <v>2016</v>
      </c>
      <c r="B9" s="44">
        <v>43</v>
      </c>
      <c r="C9" s="77">
        <v>205453</v>
      </c>
    </row>
    <row r="10" spans="1:3" x14ac:dyDescent="0.2">
      <c r="A10" s="53">
        <v>2017</v>
      </c>
      <c r="B10" s="44">
        <v>39</v>
      </c>
      <c r="C10" s="77">
        <v>208700</v>
      </c>
    </row>
    <row r="11" spans="1:3" x14ac:dyDescent="0.2">
      <c r="A11" s="53">
        <v>2018</v>
      </c>
      <c r="B11" s="44">
        <v>39</v>
      </c>
      <c r="C11" s="77">
        <v>183610</v>
      </c>
    </row>
    <row r="12" spans="1:3" x14ac:dyDescent="0.2">
      <c r="A12" s="53">
        <v>2019</v>
      </c>
      <c r="B12" s="44">
        <v>37</v>
      </c>
      <c r="C12" s="77">
        <v>189849</v>
      </c>
    </row>
    <row r="13" spans="1:3" x14ac:dyDescent="0.2">
      <c r="A13" s="44">
        <v>2020</v>
      </c>
      <c r="B13" s="44">
        <v>37</v>
      </c>
      <c r="C13" s="77">
        <v>182795</v>
      </c>
    </row>
    <row r="14" spans="1:3" x14ac:dyDescent="0.2">
      <c r="A14" s="44">
        <v>2021</v>
      </c>
      <c r="B14" s="44">
        <v>34</v>
      </c>
      <c r="C14" s="77">
        <v>187974</v>
      </c>
    </row>
    <row r="15" spans="1:3" x14ac:dyDescent="0.2">
      <c r="A15" s="78">
        <v>2022</v>
      </c>
      <c r="B15" s="78">
        <v>34</v>
      </c>
      <c r="C15" s="79">
        <v>215315</v>
      </c>
    </row>
    <row r="17" spans="1:1" x14ac:dyDescent="0.2">
      <c r="A17" s="81" t="s">
        <v>27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&amp;L&amp;Z&amp;F 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selection activeCell="A16" sqref="A1:XFD1048576"/>
    </sheetView>
  </sheetViews>
  <sheetFormatPr baseColWidth="10" defaultRowHeight="12.75" x14ac:dyDescent="0.2"/>
  <cols>
    <col min="1" max="1" width="66.42578125" style="36" bestFit="1" customWidth="1"/>
    <col min="2" max="12" width="14.5703125" style="36" bestFit="1" customWidth="1"/>
    <col min="13" max="16384" width="11.42578125" style="36"/>
  </cols>
  <sheetData>
    <row r="1" spans="1:13" x14ac:dyDescent="0.2">
      <c r="A1" s="30" t="s">
        <v>85</v>
      </c>
    </row>
    <row r="2" spans="1:13" x14ac:dyDescent="0.2">
      <c r="A2" s="36" t="s">
        <v>70</v>
      </c>
    </row>
    <row r="4" spans="1:13" x14ac:dyDescent="0.2">
      <c r="A4" s="52" t="s">
        <v>51</v>
      </c>
    </row>
    <row r="5" spans="1:13" s="42" customFormat="1" x14ac:dyDescent="0.2">
      <c r="A5" s="59" t="s">
        <v>77</v>
      </c>
      <c r="B5" s="11">
        <v>2012</v>
      </c>
      <c r="C5" s="11">
        <v>2013</v>
      </c>
      <c r="D5" s="11">
        <v>2014</v>
      </c>
      <c r="E5" s="11">
        <v>2015</v>
      </c>
      <c r="F5" s="11">
        <v>2016</v>
      </c>
      <c r="G5" s="11">
        <v>2017</v>
      </c>
      <c r="H5" s="11">
        <v>2018</v>
      </c>
      <c r="I5" s="11">
        <v>2019</v>
      </c>
      <c r="J5" s="11">
        <v>2020</v>
      </c>
      <c r="K5" s="11">
        <v>2021</v>
      </c>
      <c r="L5" s="11">
        <v>2022</v>
      </c>
      <c r="M5" s="36"/>
    </row>
    <row r="6" spans="1:13" x14ac:dyDescent="0.2">
      <c r="A6" s="44" t="s">
        <v>71</v>
      </c>
      <c r="B6" s="43">
        <v>100</v>
      </c>
      <c r="C6" s="43">
        <v>102.86913628620806</v>
      </c>
      <c r="D6" s="43">
        <v>109.38623706454437</v>
      </c>
      <c r="E6" s="43">
        <v>112.02975401481785</v>
      </c>
      <c r="F6" s="43">
        <v>94.359714555428468</v>
      </c>
      <c r="G6" s="43">
        <v>109.00055708996406</v>
      </c>
      <c r="H6" s="43">
        <v>92.493874079912246</v>
      </c>
      <c r="I6" s="43">
        <v>110.16778863477685</v>
      </c>
      <c r="J6" s="43">
        <v>71.850988542254456</v>
      </c>
      <c r="K6" s="43">
        <v>98.75966951794112</v>
      </c>
      <c r="L6" s="43">
        <v>104.56179718530099</v>
      </c>
    </row>
    <row r="7" spans="1:13" x14ac:dyDescent="0.2">
      <c r="A7" s="44" t="s">
        <v>72</v>
      </c>
      <c r="B7" s="43">
        <v>100</v>
      </c>
      <c r="C7" s="43">
        <v>81.366847695487095</v>
      </c>
      <c r="D7" s="43">
        <v>69.342048349113284</v>
      </c>
      <c r="E7" s="43">
        <v>73.220550776181099</v>
      </c>
      <c r="F7" s="43">
        <v>67.635891767193741</v>
      </c>
      <c r="G7" s="43">
        <v>67.539770269620803</v>
      </c>
      <c r="H7" s="43">
        <v>81.289950497428748</v>
      </c>
      <c r="I7" s="43">
        <v>72.533282068534618</v>
      </c>
      <c r="J7" s="43">
        <v>85.057913202287693</v>
      </c>
      <c r="K7" s="43">
        <v>101.49468928725911</v>
      </c>
      <c r="L7" s="43">
        <v>126.73619454991109</v>
      </c>
    </row>
    <row r="8" spans="1:13" x14ac:dyDescent="0.2">
      <c r="A8" s="36" t="s">
        <v>55</v>
      </c>
    </row>
    <row r="9" spans="1:13" x14ac:dyDescent="0.2">
      <c r="A9" s="5" t="s">
        <v>8</v>
      </c>
    </row>
  </sheetData>
  <phoneticPr fontId="7" type="noConversion"/>
  <pageMargins left="0.28000000000000003" right="0.11041666666666666" top="0.51" bottom="0.32777777777777778" header="7.3611111111111113E-2" footer="9.0277777777777776E-2"/>
  <pageSetup paperSize="9" firstPageNumber="0" orientation="landscape" r:id="rId1"/>
  <headerFooter alignWithMargins="0">
    <oddHeader>&amp;C&amp;A</oddHeader>
    <oddFooter>&amp;L&amp;Z&amp;F 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C3" sqref="C3"/>
    </sheetView>
  </sheetViews>
  <sheetFormatPr baseColWidth="10" defaultRowHeight="12.75" x14ac:dyDescent="0.2"/>
  <sheetData>
    <row r="1" spans="1:7" x14ac:dyDescent="0.2">
      <c r="A1" s="1" t="s">
        <v>103</v>
      </c>
    </row>
    <row r="2" spans="1:7" x14ac:dyDescent="0.2">
      <c r="A2" t="s">
        <v>104</v>
      </c>
      <c r="G2" s="49"/>
    </row>
    <row r="3" spans="1:7" x14ac:dyDescent="0.2">
      <c r="C3" s="41"/>
    </row>
    <row r="26" spans="1:1" x14ac:dyDescent="0.2">
      <c r="A26" s="5" t="s">
        <v>75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="90" zoomScaleNormal="90" workbookViewId="0">
      <selection activeCell="G14" sqref="A1:XFD1048576"/>
    </sheetView>
  </sheetViews>
  <sheetFormatPr baseColWidth="10" defaultRowHeight="12.75" x14ac:dyDescent="0.2"/>
  <cols>
    <col min="1" max="1" width="7.140625" style="41" customWidth="1"/>
    <col min="2" max="4" width="12.5703125" style="41" customWidth="1"/>
    <col min="5" max="5" width="14.7109375" style="41" bestFit="1" customWidth="1"/>
    <col min="6" max="16384" width="11.42578125" style="41"/>
  </cols>
  <sheetData>
    <row r="1" spans="1:6" x14ac:dyDescent="0.2">
      <c r="A1" s="29" t="s">
        <v>86</v>
      </c>
      <c r="B1" s="102"/>
    </row>
    <row r="2" spans="1:6" x14ac:dyDescent="0.2">
      <c r="A2" s="41" t="s">
        <v>74</v>
      </c>
    </row>
    <row r="3" spans="1:6" x14ac:dyDescent="0.2">
      <c r="A3" s="28"/>
    </row>
    <row r="4" spans="1:6" x14ac:dyDescent="0.2">
      <c r="A4" s="5" t="s">
        <v>73</v>
      </c>
    </row>
    <row r="5" spans="1:6" x14ac:dyDescent="0.2">
      <c r="A5" s="2" t="s">
        <v>120</v>
      </c>
      <c r="B5" s="2" t="s">
        <v>121</v>
      </c>
      <c r="C5" s="2" t="s">
        <v>91</v>
      </c>
      <c r="D5" s="2" t="s">
        <v>122</v>
      </c>
      <c r="E5" s="46" t="s">
        <v>93</v>
      </c>
      <c r="F5" s="9" t="s">
        <v>66</v>
      </c>
    </row>
    <row r="6" spans="1:6" x14ac:dyDescent="0.2">
      <c r="A6" s="4">
        <v>2012</v>
      </c>
      <c r="B6" s="120">
        <v>2454.5297</v>
      </c>
      <c r="C6" s="120">
        <v>1124.7018</v>
      </c>
      <c r="D6" s="120">
        <v>672.36369999999999</v>
      </c>
      <c r="E6" s="121">
        <v>322.07670000000002</v>
      </c>
      <c r="F6" s="122">
        <v>4573.6718999999994</v>
      </c>
    </row>
    <row r="7" spans="1:6" x14ac:dyDescent="0.2">
      <c r="A7" s="6">
        <v>2013</v>
      </c>
      <c r="B7" s="120">
        <v>2274.2248999999997</v>
      </c>
      <c r="C7" s="120">
        <v>1077.7419</v>
      </c>
      <c r="D7" s="120">
        <v>672.39790000000005</v>
      </c>
      <c r="E7" s="121">
        <v>401.91109999999998</v>
      </c>
      <c r="F7" s="122">
        <v>4426.2757999999994</v>
      </c>
    </row>
    <row r="8" spans="1:6" x14ac:dyDescent="0.2">
      <c r="A8" s="4">
        <v>2014</v>
      </c>
      <c r="B8" s="120">
        <v>2077.9717000000001</v>
      </c>
      <c r="C8" s="120">
        <v>1207.8281000000002</v>
      </c>
      <c r="D8" s="120">
        <v>595.85619999999994</v>
      </c>
      <c r="E8" s="121">
        <v>336.9282</v>
      </c>
      <c r="F8" s="122">
        <v>4218.5842000000002</v>
      </c>
    </row>
    <row r="9" spans="1:6" x14ac:dyDescent="0.2">
      <c r="A9" s="3">
        <v>2015</v>
      </c>
      <c r="B9" s="120">
        <v>2204.4699999999998</v>
      </c>
      <c r="C9" s="120">
        <v>1142.8671000000002</v>
      </c>
      <c r="D9" s="120">
        <v>494.43509999999998</v>
      </c>
      <c r="E9" s="121">
        <v>366.87029999999999</v>
      </c>
      <c r="F9" s="122">
        <v>4208.6424999999999</v>
      </c>
    </row>
    <row r="10" spans="1:6" x14ac:dyDescent="0.2">
      <c r="A10" s="4">
        <v>2016</v>
      </c>
      <c r="B10" s="120">
        <v>2603.1276000000003</v>
      </c>
      <c r="C10" s="120">
        <v>709.21309999999994</v>
      </c>
      <c r="D10" s="120">
        <v>645.71090000000004</v>
      </c>
      <c r="E10" s="121">
        <v>207.4359</v>
      </c>
      <c r="F10" s="122">
        <v>4165.4875000000002</v>
      </c>
    </row>
    <row r="11" spans="1:6" x14ac:dyDescent="0.2">
      <c r="A11" s="3">
        <v>2017</v>
      </c>
      <c r="B11" s="120">
        <v>2556.8068729999995</v>
      </c>
      <c r="C11" s="120">
        <v>629.81302800000003</v>
      </c>
      <c r="D11" s="120">
        <v>863.17253799999992</v>
      </c>
      <c r="E11" s="121">
        <v>190.77335300000001</v>
      </c>
      <c r="F11" s="122">
        <v>4240.5657919999994</v>
      </c>
    </row>
    <row r="12" spans="1:6" x14ac:dyDescent="0.2">
      <c r="A12" s="4">
        <v>2018</v>
      </c>
      <c r="B12" s="120">
        <v>2465.817982</v>
      </c>
      <c r="C12" s="120">
        <v>876.92901399999994</v>
      </c>
      <c r="D12" s="120">
        <v>498.76949000000002</v>
      </c>
      <c r="E12" s="121">
        <v>215.82911800000048</v>
      </c>
      <c r="F12" s="122">
        <v>4057.3456040000005</v>
      </c>
    </row>
    <row r="13" spans="1:6" x14ac:dyDescent="0.2">
      <c r="A13" s="3">
        <v>2019</v>
      </c>
      <c r="B13" s="120">
        <v>2339.3925060000001</v>
      </c>
      <c r="C13" s="120">
        <v>984.78375300000005</v>
      </c>
      <c r="D13" s="120">
        <v>674.01969400000007</v>
      </c>
      <c r="E13" s="121">
        <v>227.41668899999979</v>
      </c>
      <c r="F13" s="122">
        <v>4225.6126420000001</v>
      </c>
    </row>
    <row r="14" spans="1:6" x14ac:dyDescent="0.2">
      <c r="A14" s="3">
        <v>2020</v>
      </c>
      <c r="B14" s="120">
        <v>2214.3906979999997</v>
      </c>
      <c r="C14" s="120">
        <v>912.51415800000007</v>
      </c>
      <c r="D14" s="120">
        <v>859.45461799999998</v>
      </c>
      <c r="E14" s="121">
        <v>208.07092299999996</v>
      </c>
      <c r="F14" s="122">
        <v>4194.4303970000001</v>
      </c>
    </row>
    <row r="15" spans="1:6" x14ac:dyDescent="0.2">
      <c r="A15" s="3">
        <v>2021</v>
      </c>
      <c r="B15" s="120">
        <v>2238.4404</v>
      </c>
      <c r="C15" s="120">
        <v>976.89589999999998</v>
      </c>
      <c r="D15" s="120">
        <v>627.01780000000008</v>
      </c>
      <c r="E15" s="121">
        <v>191.29238000000001</v>
      </c>
      <c r="F15" s="122">
        <v>4033.6464799999999</v>
      </c>
    </row>
    <row r="16" spans="1:6" x14ac:dyDescent="0.2">
      <c r="A16" s="3">
        <v>2022</v>
      </c>
      <c r="B16" s="120">
        <v>2020.7906</v>
      </c>
      <c r="C16" s="120">
        <v>922.70809999999994</v>
      </c>
      <c r="D16" s="120">
        <v>524.66300000000001</v>
      </c>
      <c r="E16" s="121">
        <v>291.45469999999938</v>
      </c>
      <c r="F16" s="122">
        <v>3759.6163999999994</v>
      </c>
    </row>
    <row r="18" spans="1:1" x14ac:dyDescent="0.2">
      <c r="A18" s="98" t="s">
        <v>10</v>
      </c>
    </row>
  </sheetData>
  <sheetProtection selectLockedCells="1" selectUnlockedCells="1"/>
  <phoneticPr fontId="7" type="noConversion"/>
  <pageMargins left="0.28000000000000003" right="0.11041666666666666" top="0.51" bottom="0.32777777777777778" header="7.3611111111111113E-2" footer="9.0277777777777776E-2"/>
  <pageSetup paperSize="9" scale="79" firstPageNumber="0" orientation="landscape" r:id="rId1"/>
  <headerFooter alignWithMargins="0">
    <oddHeader>&amp;C&amp;A</oddHeader>
    <oddFooter>&amp;L&amp;Z&amp;F :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3</vt:i4>
      </vt:variant>
    </vt:vector>
  </HeadingPairs>
  <TitlesOfParts>
    <vt:vector size="17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Données complémentaires 1</vt:lpstr>
      <vt:lpstr>'Figure 6'!Zone_d_impression</vt:lpstr>
      <vt:lpstr>'Figure 7'!Zone_d_impression</vt:lpstr>
      <vt:lpstr>'Figure 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DESCHAMPS</dc:creator>
  <cp:lastModifiedBy>Sebastien SAMYN</cp:lastModifiedBy>
  <cp:lastPrinted>2023-01-23T08:37:42Z</cp:lastPrinted>
  <dcterms:created xsi:type="dcterms:W3CDTF">2014-12-02T13:35:27Z</dcterms:created>
  <dcterms:modified xsi:type="dcterms:W3CDTF">2024-03-13T11:25:17Z</dcterms:modified>
</cp:coreProperties>
</file>