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9_ETUDES_DIFFUSION\22_Diffusion\02_Canaux_Diffusion\02_Site_internet\01_Mise_en_ligne\02_Publications\2025\1015_FF_legumes_2025\"/>
    </mc:Choice>
  </mc:AlternateContent>
  <bookViews>
    <workbookView xWindow="0" yWindow="0" windowWidth="11490" windowHeight="7590"/>
  </bookViews>
  <sheets>
    <sheet name="Sommaire" sheetId="30" r:id="rId1"/>
    <sheet name="Figure 1" sheetId="11" r:id="rId2"/>
    <sheet name="Figure 2" sheetId="27" r:id="rId3"/>
    <sheet name="Figure 3" sheetId="1" r:id="rId4"/>
    <sheet name="Figure 4" sheetId="25" r:id="rId5"/>
    <sheet name="Figure 5" sheetId="28" r:id="rId6"/>
    <sheet name="Figure 6" sheetId="29" r:id="rId7"/>
    <sheet name="Figure 7" sheetId="24" r:id="rId8"/>
    <sheet name="Figure 8" sheetId="16" r:id="rId9"/>
    <sheet name="Figure 9" sheetId="20" r:id="rId10"/>
    <sheet name="Figure 10" sheetId="26" r:id="rId11"/>
    <sheet name="Figure 11" sheetId="18" r:id="rId12"/>
    <sheet name="Figure 12" sheetId="19" r:id="rId13"/>
  </sheets>
  <externalReferences>
    <externalReference r:id="rId14"/>
  </externalReferences>
  <definedNames>
    <definedName name="an_0">NA()</definedName>
    <definedName name="an_1">NA()</definedName>
    <definedName name="Excel_BuiltIn_Print_Area_6" localSheetId="2">'[1]8_Suplég&amp;pdt RA + coop'!#REF!</definedName>
    <definedName name="Excel_BuiltIn_Print_Area_6" localSheetId="5">'[1]8_Suplég&amp;pdt RA + coop'!#REF!</definedName>
    <definedName name="Excel_BuiltIn_Print_Area_6" localSheetId="6">'[1]8_Suplég&amp;pdt RA + coop'!#REF!</definedName>
    <definedName name="Excel_BuiltIn_Print_Area_6" localSheetId="9">'[1]8_Suplég&amp;pdt RA + coop'!#REF!</definedName>
    <definedName name="Excel_BuiltIn_Print_Area_6">'[1]8_Suplég&amp;pdt RA + coop'!#REF!</definedName>
    <definedName name="Excel_BuiltIn_Print_Area_7" localSheetId="5">#REF!</definedName>
    <definedName name="Excel_BuiltIn_Print_Area_7" localSheetId="9">#REF!</definedName>
    <definedName name="Excel_BuiltIn_Print_Area_7" localSheetId="0">#REF!</definedName>
    <definedName name="Excel_BuiltIn_Print_Area_7">#REF!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9" l="1"/>
  <c r="D9" i="29"/>
  <c r="D8" i="29"/>
  <c r="D7" i="29"/>
  <c r="D5" i="29"/>
  <c r="E8" i="20" l="1"/>
  <c r="E7" i="20"/>
  <c r="E6" i="20"/>
  <c r="E5" i="20"/>
</calcChain>
</file>

<file path=xl/sharedStrings.xml><?xml version="1.0" encoding="utf-8"?>
<sst xmlns="http://schemas.openxmlformats.org/spreadsheetml/2006/main" count="391" uniqueCount="216">
  <si>
    <t>Bretagne</t>
  </si>
  <si>
    <t>Choux-fleurs</t>
  </si>
  <si>
    <t>Tomates</t>
  </si>
  <si>
    <t>Artichauts</t>
  </si>
  <si>
    <t>Echalotes</t>
  </si>
  <si>
    <t>année</t>
  </si>
  <si>
    <t>Surface cultivée annuelle de choux-fleurs en Bretagne</t>
  </si>
  <si>
    <t>Dont avec légumes</t>
  </si>
  <si>
    <t>-de plein champ pour le frais</t>
  </si>
  <si>
    <t>-de plein champ pour l'industrie</t>
  </si>
  <si>
    <t>2012</t>
  </si>
  <si>
    <t>2013</t>
  </si>
  <si>
    <t>2014</t>
  </si>
  <si>
    <t>2015</t>
  </si>
  <si>
    <t>2016</t>
  </si>
  <si>
    <t>2017</t>
  </si>
  <si>
    <t>2018</t>
  </si>
  <si>
    <t>2019</t>
  </si>
  <si>
    <t>2020</t>
  </si>
  <si>
    <t>2021</t>
  </si>
  <si>
    <t>2022</t>
  </si>
  <si>
    <t>EBE médian</t>
  </si>
  <si>
    <t xml:space="preserve">Source : Agreste, Rica </t>
  </si>
  <si>
    <t>Loyers, impôts et charges de personnel</t>
  </si>
  <si>
    <t>Charges financières</t>
  </si>
  <si>
    <t>Amortissements (bâtiment, matériel)</t>
  </si>
  <si>
    <t>Charges totales</t>
  </si>
  <si>
    <t>Poste de charge</t>
  </si>
  <si>
    <t>en %</t>
  </si>
  <si>
    <t>Charges d'approvisionnement (semences, plants, carburants …)</t>
  </si>
  <si>
    <t>Autres charges externes (travaux par tiers, entretiens …)</t>
  </si>
  <si>
    <t>Source : Agreste - Réseau des nouvelles des marchés</t>
  </si>
  <si>
    <t>Évolution du nombre d'exploitations et de l'emploi entre 2010 et 2020</t>
  </si>
  <si>
    <t>Nombre d'exploitations</t>
  </si>
  <si>
    <t>Nombre d'emplois ETP</t>
  </si>
  <si>
    <t>Part du territoire/ France métropolitaine</t>
  </si>
  <si>
    <t>Rang national</t>
  </si>
  <si>
    <t>Côtes-d'Armor</t>
  </si>
  <si>
    <t>Morbihan</t>
  </si>
  <si>
    <t>Finistère</t>
  </si>
  <si>
    <t>Ille-et-Vilaine</t>
  </si>
  <si>
    <t>Indicateur</t>
  </si>
  <si>
    <t>Département</t>
  </si>
  <si>
    <t>Pour le marché du frais</t>
  </si>
  <si>
    <t>Pour l'industrie de transformation</t>
  </si>
  <si>
    <t>En maraîchage</t>
  </si>
  <si>
    <t xml:space="preserve"> </t>
  </si>
  <si>
    <t>Évolution du nombre d'exploitations légumières en Bretagne entre 2010 et 2020.</t>
  </si>
  <si>
    <t>Figure 6 - Des maraîchers quatre fois plus nombreux en 10 ans</t>
  </si>
  <si>
    <t>Source : Agreste, recensements agricoles 2010 et 2020</t>
  </si>
  <si>
    <t>Surface cultivée en légumes frais</t>
  </si>
  <si>
    <t>Surface en ha</t>
  </si>
  <si>
    <t xml:space="preserve"> Finistère</t>
  </si>
  <si>
    <t xml:space="preserve"> Ille-et-Vilaine</t>
  </si>
  <si>
    <t>Nombre d'exploitations légumières</t>
  </si>
  <si>
    <t>euros par tête</t>
  </si>
  <si>
    <t>euros par kg</t>
  </si>
  <si>
    <t>unité</t>
  </si>
  <si>
    <t>ANNEE</t>
  </si>
  <si>
    <t>en milliers d'euros</t>
  </si>
  <si>
    <t>Source : Agreste - Statistique agricole annuelle 2024</t>
  </si>
  <si>
    <t>Source : Agreste - Réseau des nouvelles des marchés (RNM) et statistique agricole annuelle 2024</t>
  </si>
  <si>
    <t xml:space="preserve">  Évolution 2023-2024</t>
  </si>
  <si>
    <t>Source : Agreste, statistique agricole annuelle 2024</t>
  </si>
  <si>
    <t>Évolution de la production des principaux légumes en Bretagne entre 2010 et 2024</t>
  </si>
  <si>
    <t xml:space="preserve">Source : Agreste, statistique agricole annuelle 2024 </t>
  </si>
  <si>
    <t>Figure 8 - L'industrie de la transformation des fruits et légumes en 2022</t>
  </si>
  <si>
    <t>Figure 1 - Surfaces en légumes en 2024</t>
  </si>
  <si>
    <t>Évolution des cours, de la production et de la surface cultivée en choux-fleurs entre 2014 et 2024</t>
  </si>
  <si>
    <t>2023</t>
  </si>
  <si>
    <t>Répartition des charges des exploitations spécialisées en légumes de plein champ en Bretagne en 2023</t>
  </si>
  <si>
    <t>Source : Agreste, Rica 2023</t>
  </si>
  <si>
    <t>Prix 2023*</t>
  </si>
  <si>
    <t>Prix 2024*</t>
  </si>
  <si>
    <t xml:space="preserve"> * Prix moyen annuel pondéré mensuellement à la quantité produite ou estimée</t>
  </si>
  <si>
    <t>Source : Agreste, recensement agricole 2020</t>
  </si>
  <si>
    <t>Surfaces cultivées en hectare et par département</t>
  </si>
  <si>
    <t>Alternative textuelle : trois courbes représentant l'évolution de la production annuelle de choux-fleurs, son prix moyen annuel et la surface cultivée annuellement entre 2014 et 2024, et en indice base 100 en 2014, Entre 2014 et 2024, on constate globalement une diminution de la production et de la surface cultivée de choux-fleurs. Le prix moyen subit de fortes variations entre 2014 et 2024 mais les niveaux de rémunération restent élevés par rapport à 2014-2015. En 2024, la production annuelle de choux-fleurs (tous calibres) est de 138 027 tonnes sur une surface cultivée de 10 553 ha et commercialisée à un prix moyen pour le chou-fleur gros calibre à 0,85 euros la tête. Toutes les données des figures sont téléchargeables sur la page web de la publication.</t>
  </si>
  <si>
    <t>Endives chicons</t>
  </si>
  <si>
    <t>2024</t>
  </si>
  <si>
    <t>Nombre de fermes engagées en bio ou en conversion</t>
  </si>
  <si>
    <t>Sources : Agence Bio - organismes certificateurs</t>
  </si>
  <si>
    <t>Champ : tous légumes hors pommes de terre</t>
  </si>
  <si>
    <t>Figure 7 - Le prix du chou-fleur breton chute fortement en 2024 après le pic de 2023</t>
  </si>
  <si>
    <t xml:space="preserve">Figure 9 - Les prix de l'artichaut et de l'échalote augmentent </t>
  </si>
  <si>
    <t>Figure 11 - En 2023, les comptes se redressent pour les légumiers bretons</t>
  </si>
  <si>
    <t>Évolution de l'excédent brut d'exploitation (EBE) des exploitations spécialisées en légumes de plein champ entre 2013 et 2023</t>
  </si>
  <si>
    <t xml:space="preserve">Note : EBE = valeur ajoutée + ( subventions d'exploitation, indemnités d'assurance) - (impôts, taxes, fermage, charges de personnel)  
Lecture : en 2023,  la moitié des exploitations spécialisées en légumes de plein champ ont un EBE inférieur ou égal à 113 000 euros.
</t>
  </si>
  <si>
    <t>Draaf Bretagne - Srise</t>
  </si>
  <si>
    <t>Date de publication : octobre 2025</t>
  </si>
  <si>
    <t>SOMMAIRE</t>
  </si>
  <si>
    <t>Surfaces en légumes en 2024</t>
  </si>
  <si>
    <t>Surface cultivée en légumes par département et en région en 2024</t>
  </si>
  <si>
    <t>Surfaces cultivées en hectare et par département selon la destination des légumes</t>
  </si>
  <si>
    <t>L'industrie de la transformation des fruits et légumes en 2022</t>
  </si>
  <si>
    <t>Évolution de l'excédent brut d'exploitation des exploitations spécialisées en légumes de plein champ (en milliers d'€) entre 2013 et 2023</t>
  </si>
  <si>
    <t>Figure 10 - Diminution de 5% des surfaces cultivées en bio en 2024</t>
  </si>
  <si>
    <t>Figure 2 - L'emploi augmente en 10 ans, malgré des exploitations légumières moins nombreuses</t>
  </si>
  <si>
    <t>Figure 4 - La production de légumes baisse en Bretagne en 2024</t>
  </si>
  <si>
    <t>2A</t>
  </si>
  <si>
    <t>2B</t>
  </si>
  <si>
    <t>Code Région</t>
  </si>
  <si>
    <t>Code du département</t>
  </si>
  <si>
    <t>Superficie développée en légumes (en hectare)</t>
  </si>
  <si>
    <t>Région</t>
  </si>
  <si>
    <t>Ile-de-France</t>
  </si>
  <si>
    <t>Bourgogne-Franche-Comté</t>
  </si>
  <si>
    <t>Centre-Val de Loire</t>
  </si>
  <si>
    <t>Normandie</t>
  </si>
  <si>
    <t>Hauts-de-France</t>
  </si>
  <si>
    <t>Grand Est</t>
  </si>
  <si>
    <t>Pays de la Loire</t>
  </si>
  <si>
    <t>Nouvelle-Aquitaine</t>
  </si>
  <si>
    <t>Occitanie</t>
  </si>
  <si>
    <t>Auvergne-Rhône-Alpes</t>
  </si>
  <si>
    <t>Provence-Alpes-Côte d'Azur</t>
  </si>
  <si>
    <t>Corse</t>
  </si>
  <si>
    <t>Production* annuelle de choux-fleurs en Bretagne</t>
  </si>
  <si>
    <t>Prix** moyen annuel des choux-fleurs en Bretagne</t>
  </si>
  <si>
    <t>Notes : (*) production de choux fleurs sur l’année civile et non sur la campagne réelle du chou-fleur de juin N à juin N+1 
              (**) prix moyen du chou-fleur de gros calibre (le plus représentatif en Bretagne) pondéré mensuellement, cotation Cadrans de Bretagne (stade production)</t>
  </si>
  <si>
    <t>53</t>
  </si>
  <si>
    <t>56075</t>
  </si>
  <si>
    <t>MIX'BUFFET</t>
  </si>
  <si>
    <t>56066</t>
  </si>
  <si>
    <t>ARDO-GOURIN</t>
  </si>
  <si>
    <t>22136</t>
  </si>
  <si>
    <t>GELAGRI-BRETAGNE</t>
  </si>
  <si>
    <t>56213</t>
  </si>
  <si>
    <t>ALTHO</t>
  </si>
  <si>
    <t>29269</t>
  </si>
  <si>
    <t>CIE GEN PROD ALIMENTAIRES PENY</t>
  </si>
  <si>
    <t>56140</t>
  </si>
  <si>
    <t>GREENYARD FROZEN FRANCE SAS</t>
  </si>
  <si>
    <t>56117</t>
  </si>
  <si>
    <t>D'AUCY LOCMINE</t>
  </si>
  <si>
    <t>56105</t>
  </si>
  <si>
    <t>D'AUCY LE FAOUET</t>
  </si>
  <si>
    <t>29241</t>
  </si>
  <si>
    <t>BONDUELLE TRAITEUR INTERNATIONAL</t>
  </si>
  <si>
    <t>56119</t>
  </si>
  <si>
    <t>KERLYS</t>
  </si>
  <si>
    <t>35068</t>
  </si>
  <si>
    <t>SAS VERGERS DE CHATEAUBOURG</t>
  </si>
  <si>
    <t>35004</t>
  </si>
  <si>
    <t>DIANA FOOD</t>
  </si>
  <si>
    <t>22084</t>
  </si>
  <si>
    <t>SOBREVAL</t>
  </si>
  <si>
    <t>29259</t>
  </si>
  <si>
    <t>FLORETTE SAINT-POL</t>
  </si>
  <si>
    <t>22157</t>
  </si>
  <si>
    <t>DUJARDIN BRETAGNE</t>
  </si>
  <si>
    <t>56169</t>
  </si>
  <si>
    <t>DELIVERT</t>
  </si>
  <si>
    <t>29227</t>
  </si>
  <si>
    <t>LES QUATRE SAISONS</t>
  </si>
  <si>
    <t>29245</t>
  </si>
  <si>
    <t>DAREGAL</t>
  </si>
  <si>
    <t>ARDO</t>
  </si>
  <si>
    <t>56206</t>
  </si>
  <si>
    <t>LA MARGELLE</t>
  </si>
  <si>
    <t>56144</t>
  </si>
  <si>
    <t>LA FRUITIERE DU VAL EVEL</t>
  </si>
  <si>
    <t>SOBREVAL DESSERTS FRUITS</t>
  </si>
  <si>
    <t>56186</t>
  </si>
  <si>
    <t>LA COUR D'ORGERES</t>
  </si>
  <si>
    <t>35230</t>
  </si>
  <si>
    <t>BERGERIE</t>
  </si>
  <si>
    <t>29184</t>
  </si>
  <si>
    <t>SICA STATIONS</t>
  </si>
  <si>
    <t>22258</t>
  </si>
  <si>
    <t>SOCIETE LE MARECHAL</t>
  </si>
  <si>
    <t>56001</t>
  </si>
  <si>
    <t>KATELL</t>
  </si>
  <si>
    <t>35109</t>
  </si>
  <si>
    <t>GEFFRAULT FM</t>
  </si>
  <si>
    <t>Source : Insee, Flores au 31/12/2022</t>
  </si>
  <si>
    <t>Surface bio et en conversion (en ha)</t>
  </si>
  <si>
    <t>Évolution du nombre de fermes et des surfaces cultivées des fermes, en agriculture biologique ou en conversion</t>
  </si>
  <si>
    <t>Champ : Bretagne, légumes frais</t>
  </si>
  <si>
    <t>Agreste Essentiel Bretagne - Filière Légumes</t>
  </si>
  <si>
    <t>Liste des figures</t>
  </si>
  <si>
    <t>Descriptif</t>
  </si>
  <si>
    <t>Figure 3 - En 2024, la Bretagne reste la 3e région en surface de légumes frais</t>
  </si>
  <si>
    <t>Figure 5 - Le Finistère, 1er département breton pour les surfaces en légumes en 2020</t>
  </si>
  <si>
    <t>Évolution</t>
  </si>
  <si>
    <t>Code région</t>
  </si>
  <si>
    <t>Code département</t>
  </si>
  <si>
    <t>Nom de l'entreprise</t>
  </si>
  <si>
    <t>Évolution des cours du chou-fleur, de l’artichaut, de la tomate grappe et de l’échalote en Bretagne entre 2023 et 2024</t>
  </si>
  <si>
    <t>Figure 12 -  Des charges de personnel plus élevées que dans les autres filières</t>
  </si>
  <si>
    <t>base 100 en 2010</t>
  </si>
  <si>
    <r>
      <t>Figure 3 - En 2024, la Bretagne reste la 3</t>
    </r>
    <r>
      <rPr>
        <b/>
        <vertAlign val="superscript"/>
        <sz val="10"/>
        <color theme="1"/>
        <rFont val="Arial"/>
        <family val="2"/>
      </rPr>
      <t>e</t>
    </r>
    <r>
      <rPr>
        <b/>
        <sz val="10"/>
        <color theme="1"/>
        <rFont val="Arial"/>
        <family val="2"/>
      </rPr>
      <t xml:space="preserve"> région en surface de légumes frais</t>
    </r>
  </si>
  <si>
    <r>
      <t>6</t>
    </r>
    <r>
      <rPr>
        <b/>
        <vertAlign val="superscript"/>
        <sz val="10"/>
        <color rgb="FF000000"/>
        <rFont val="Arial"/>
        <family val="2"/>
      </rPr>
      <t>e</t>
    </r>
    <r>
      <rPr>
        <b/>
        <sz val="10"/>
        <color rgb="FF000000"/>
        <rFont val="Arial"/>
        <family val="2"/>
      </rPr>
      <t xml:space="preserve"> dép.</t>
    </r>
  </si>
  <si>
    <r>
      <t>4</t>
    </r>
    <r>
      <rPr>
        <b/>
        <vertAlign val="superscript"/>
        <sz val="10"/>
        <color rgb="FF000000"/>
        <rFont val="Arial"/>
        <family val="2"/>
      </rPr>
      <t>e</t>
    </r>
    <r>
      <rPr>
        <b/>
        <sz val="10"/>
        <color rgb="FF000000"/>
        <rFont val="Arial"/>
        <family val="2"/>
      </rPr>
      <t xml:space="preserve"> dép.</t>
    </r>
  </si>
  <si>
    <r>
      <t>20</t>
    </r>
    <r>
      <rPr>
        <b/>
        <vertAlign val="superscript"/>
        <sz val="10"/>
        <color rgb="FF000000"/>
        <rFont val="Arial"/>
        <family val="2"/>
      </rPr>
      <t>e</t>
    </r>
    <r>
      <rPr>
        <b/>
        <sz val="10"/>
        <color rgb="FF000000"/>
        <rFont val="Arial"/>
        <family val="2"/>
      </rPr>
      <t xml:space="preserve"> dép.</t>
    </r>
  </si>
  <si>
    <r>
      <t>9</t>
    </r>
    <r>
      <rPr>
        <b/>
        <vertAlign val="superscript"/>
        <sz val="10"/>
        <color rgb="FF000000"/>
        <rFont val="Arial"/>
        <family val="2"/>
      </rPr>
      <t>e</t>
    </r>
    <r>
      <rPr>
        <b/>
        <sz val="10"/>
        <color rgb="FF000000"/>
        <rFont val="Arial"/>
        <family val="2"/>
      </rPr>
      <t xml:space="preserve"> dép.</t>
    </r>
  </si>
  <si>
    <r>
      <t>3</t>
    </r>
    <r>
      <rPr>
        <b/>
        <vertAlign val="superscript"/>
        <sz val="10"/>
        <color rgb="FF000000"/>
        <rFont val="Arial"/>
        <family val="2"/>
      </rPr>
      <t>e</t>
    </r>
    <r>
      <rPr>
        <b/>
        <sz val="10"/>
        <color rgb="FF000000"/>
        <rFont val="Arial"/>
        <family val="2"/>
      </rPr>
      <t xml:space="preserve"> région</t>
    </r>
  </si>
  <si>
    <r>
      <t>Figure 5 - Le Finistère, 1</t>
    </r>
    <r>
      <rPr>
        <b/>
        <vertAlign val="superscript"/>
        <sz val="10"/>
        <color theme="1"/>
        <rFont val="Arial"/>
        <family val="2"/>
      </rPr>
      <t>er</t>
    </r>
    <r>
      <rPr>
        <b/>
        <sz val="10"/>
        <color theme="1"/>
        <rFont val="Arial"/>
        <family val="2"/>
      </rPr>
      <t xml:space="preserve"> département breton pour les surfaces en légumes en 2020</t>
    </r>
  </si>
  <si>
    <r>
      <t>Chou-fleur calibre gros</t>
    </r>
    <r>
      <rPr>
        <b/>
        <vertAlign val="superscript"/>
        <sz val="10"/>
        <color rgb="FF000000"/>
        <rFont val="Arial"/>
        <family val="2"/>
      </rPr>
      <t>1</t>
    </r>
  </si>
  <si>
    <r>
      <t>Artichaut</t>
    </r>
    <r>
      <rPr>
        <b/>
        <vertAlign val="superscript"/>
        <sz val="10"/>
        <color rgb="FF000000"/>
        <rFont val="Arial"/>
        <family val="2"/>
      </rPr>
      <t>2</t>
    </r>
    <r>
      <rPr>
        <b/>
        <sz val="10"/>
        <color rgb="FF000000"/>
        <rFont val="Arial"/>
        <family val="2"/>
      </rPr>
      <t xml:space="preserve"> calibre 9-11-13 </t>
    </r>
  </si>
  <si>
    <r>
      <t>Tomate grappe</t>
    </r>
    <r>
      <rPr>
        <b/>
        <vertAlign val="superscript"/>
        <sz val="10"/>
        <color theme="1"/>
        <rFont val="Arial"/>
        <family val="2"/>
      </rPr>
      <t>3</t>
    </r>
  </si>
  <si>
    <r>
      <t>Échalote</t>
    </r>
    <r>
      <rPr>
        <b/>
        <vertAlign val="superscript"/>
        <sz val="10"/>
        <color rgb="FF000000"/>
        <rFont val="Arial"/>
        <family val="2"/>
      </rPr>
      <t>4</t>
    </r>
    <r>
      <rPr>
        <b/>
        <sz val="10"/>
        <color rgb="FF000000"/>
        <rFont val="Arial"/>
        <family val="2"/>
      </rPr>
      <t xml:space="preserve"> traditionnelle demi-longue catégorie 1</t>
    </r>
  </si>
  <si>
    <r>
      <t>1</t>
    </r>
    <r>
      <rPr>
        <sz val="10"/>
        <color theme="1"/>
        <rFont val="Arial"/>
        <family val="2"/>
      </rPr>
      <t xml:space="preserve"> </t>
    </r>
    <r>
      <rPr>
        <sz val="10"/>
        <color rgb="FF000000"/>
        <rFont val="Arial"/>
        <family val="2"/>
      </rPr>
      <t>chou-fleur de gros calibre (le plus représentatif en Bretagne) pondéré mensuellement, prix par tête, cotation Cadrans de Bretagne (stade production)</t>
    </r>
  </si>
  <si>
    <r>
      <t>2</t>
    </r>
    <r>
      <rPr>
        <sz val="10"/>
        <color rgb="FF000000"/>
        <rFont val="Arial"/>
        <family val="2"/>
      </rPr>
      <t xml:space="preserve"> Artichaut calibre généreux, Camus, cotation Cadrans de Bretagne (stade production)</t>
    </r>
  </si>
  <si>
    <r>
      <t>3</t>
    </r>
    <r>
      <rPr>
        <sz val="10"/>
        <color theme="1"/>
        <rFont val="Arial"/>
        <family val="2"/>
      </rPr>
      <t xml:space="preserve"> tomate grappe (la plus représentative de Bretagne) – cotation au stade expédition – marché Bassin Bretagne</t>
    </r>
  </si>
  <si>
    <r>
      <t xml:space="preserve"> 4</t>
    </r>
    <r>
      <rPr>
        <sz val="10"/>
        <color theme="1"/>
        <rFont val="Arial"/>
        <family val="2"/>
      </rPr>
      <t xml:space="preserve"> Echalote, cotation au stade expédition – marché Bassin Bretagne</t>
    </r>
  </si>
  <si>
    <r>
      <t>EBE - 1</t>
    </r>
    <r>
      <rPr>
        <b/>
        <vertAlign val="superscript"/>
        <sz val="10"/>
        <color rgb="FF000000"/>
        <rFont val="Arial"/>
        <family val="2"/>
      </rPr>
      <t>er</t>
    </r>
    <r>
      <rPr>
        <b/>
        <sz val="10"/>
        <color rgb="FF000000"/>
        <rFont val="Arial"/>
        <family val="2"/>
      </rPr>
      <t xml:space="preserve"> quartile</t>
    </r>
  </si>
  <si>
    <r>
      <t>EBE - 3</t>
    </r>
    <r>
      <rPr>
        <b/>
        <vertAlign val="superscript"/>
        <sz val="10"/>
        <color rgb="FF000000"/>
        <rFont val="Arial"/>
        <family val="2"/>
      </rPr>
      <t>e</t>
    </r>
    <r>
      <rPr>
        <b/>
        <sz val="10"/>
        <color rgb="FF000000"/>
        <rFont val="Arial"/>
        <family val="2"/>
      </rPr>
      <t xml:space="preserve"> quartile</t>
    </r>
  </si>
  <si>
    <t>Effectifs salariés au 31/12/2022 (tranches)</t>
  </si>
  <si>
    <t>200 salariés ou plus</t>
  </si>
  <si>
    <t>de 50 à moins de 200 salariés</t>
  </si>
  <si>
    <t>moins de 50 salariés</t>
  </si>
  <si>
    <t>Champ : exploitations produisant des légumes en plein air ou sous abris</t>
  </si>
  <si>
    <t>Champ : Bretagne, exploitations avec une production brute standard supérieure à 25 000 euros</t>
  </si>
  <si>
    <t>-sous serres ou abris hauts</t>
  </si>
  <si>
    <t>-en maraîchage (plein air ou sous abris 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</si>
</sst>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43" formatCode="_-* #,##0.00_-;\-* #,##0.00_-;_-* &quot;-&quot;??_-;_-@_-"/>
    <numFmt numFmtId="164" formatCode="0.0"/>
    <numFmt numFmtId="165" formatCode="_-* #,##0_-;\-* #,##0_-;_-* &quot;-&quot;??_-;_-@_-"/>
    <numFmt numFmtId="166" formatCode="#,##0.0"/>
    <numFmt numFmtId="167" formatCode="0.0%"/>
  </numFmts>
  <fonts count="20"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0"/>
      <color theme="1"/>
      <name val="Arial"/>
      <family val="2"/>
    </font>
    <font>
      <sz val="10"/>
      <color theme="1"/>
      <name val="Arial"/>
      <family val="2"/>
    </font>
    <font>
      <sz val="10"/>
      <color rgb="FFFF0000"/>
      <name val="Arial"/>
      <family val="2"/>
    </font>
    <font>
      <sz val="10"/>
      <color rgb="FF000000"/>
      <name val="Arial"/>
      <family val="2"/>
    </font>
    <font>
      <sz val="11"/>
      <color rgb="FF000000"/>
      <name val="Calibri"/>
      <family val="2"/>
      <charset val="1"/>
    </font>
    <font>
      <u/>
      <sz val="11"/>
      <color rgb="FF0563C1"/>
      <name val="Calibri"/>
      <family val="2"/>
      <charset val="1"/>
    </font>
    <font>
      <i/>
      <sz val="10"/>
      <color theme="1"/>
      <name val="Arial"/>
      <family val="2"/>
    </font>
    <font>
      <b/>
      <sz val="10"/>
      <color rgb="FF000000"/>
      <name val="Arial"/>
      <family val="2"/>
    </font>
    <font>
      <u/>
      <sz val="10"/>
      <color rgb="FF0563C1"/>
      <name val="Arial"/>
      <family val="2"/>
    </font>
    <font>
      <b/>
      <sz val="10"/>
      <name val="Arial"/>
      <family val="2"/>
    </font>
    <font>
      <b/>
      <vertAlign val="superscript"/>
      <sz val="10"/>
      <color theme="1"/>
      <name val="Arial"/>
      <family val="2"/>
    </font>
    <font>
      <b/>
      <vertAlign val="superscript"/>
      <sz val="10"/>
      <color rgb="FF000000"/>
      <name val="Arial"/>
      <family val="2"/>
    </font>
    <font>
      <i/>
      <sz val="10"/>
      <name val="Arial"/>
      <family val="2"/>
    </font>
    <font>
      <vertAlign val="superscript"/>
      <sz val="10"/>
      <color theme="1"/>
      <name val="Arial"/>
      <family val="2"/>
    </font>
    <font>
      <vertAlign val="superscript"/>
      <sz val="10"/>
      <color rgb="FF000000"/>
      <name val="Arial"/>
      <family val="2"/>
    </font>
    <font>
      <i/>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rgb="FFED7D31"/>
        <bgColor indexed="64"/>
      </patternFill>
    </fill>
    <fill>
      <patternFill patternType="solid">
        <fgColor rgb="FFFBE4D5"/>
        <bgColor indexed="64"/>
      </patternFill>
    </fill>
    <fill>
      <patternFill patternType="solid">
        <fgColor rgb="FFD9D9D9"/>
        <bgColor rgb="FFE7E6E6"/>
      </patternFill>
    </fill>
    <fill>
      <patternFill patternType="solid">
        <fgColor rgb="FFFFFFFF"/>
        <bgColor rgb="FFE7E6E6"/>
      </patternFill>
    </fill>
    <fill>
      <patternFill patternType="solid">
        <fgColor theme="0"/>
        <bgColor rgb="FFE7E6E6"/>
      </patternFill>
    </fill>
  </fills>
  <borders count="16">
    <border>
      <left/>
      <right/>
      <top/>
      <bottom/>
      <diagonal/>
    </border>
    <border>
      <left style="medium">
        <color indexed="64"/>
      </left>
      <right/>
      <top/>
      <bottom/>
      <diagonal/>
    </border>
    <border>
      <left style="medium">
        <color rgb="FFF4B083"/>
      </left>
      <right style="medium">
        <color rgb="FFF4B083"/>
      </right>
      <top style="medium">
        <color rgb="FFF4B083"/>
      </top>
      <bottom style="medium">
        <color rgb="FFF4B083"/>
      </bottom>
      <diagonal/>
    </border>
    <border>
      <left/>
      <right style="medium">
        <color rgb="FFF4B083"/>
      </right>
      <top style="medium">
        <color rgb="FFF4B083"/>
      </top>
      <bottom style="medium">
        <color rgb="FFF4B083"/>
      </bottom>
      <diagonal/>
    </border>
    <border>
      <left style="medium">
        <color rgb="FFF4B083"/>
      </left>
      <right style="medium">
        <color rgb="FFF4B083"/>
      </right>
      <top/>
      <bottom style="medium">
        <color rgb="FFF4B083"/>
      </bottom>
      <diagonal/>
    </border>
    <border>
      <left/>
      <right style="medium">
        <color rgb="FFF4B083"/>
      </right>
      <top/>
      <bottom style="medium">
        <color rgb="FFF4B083"/>
      </bottom>
      <diagonal/>
    </border>
    <border>
      <left style="medium">
        <color rgb="FFF4B083"/>
      </left>
      <right/>
      <top style="medium">
        <color rgb="FFF4B083"/>
      </top>
      <bottom style="medium">
        <color rgb="FFF4B083"/>
      </bottom>
      <diagonal/>
    </border>
    <border>
      <left/>
      <right/>
      <top style="medium">
        <color rgb="FFF4B083"/>
      </top>
      <bottom style="medium">
        <color rgb="FFF4B08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3"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9" fillId="0" borderId="0" applyBorder="0" applyProtection="0"/>
  </cellStyleXfs>
  <cellXfs count="153">
    <xf numFmtId="0" fontId="0" fillId="0" borderId="0" xfId="0"/>
    <xf numFmtId="0" fontId="2" fillId="0" borderId="0" xfId="3" applyFont="1" applyFill="1" applyAlignment="1">
      <alignment vertical="center"/>
    </xf>
    <xf numFmtId="0" fontId="2" fillId="0" borderId="0" xfId="3" applyFont="1" applyFill="1" applyBorder="1"/>
    <xf numFmtId="0" fontId="5" fillId="0" borderId="0" xfId="0" applyFont="1"/>
    <xf numFmtId="0" fontId="6" fillId="0" borderId="0" xfId="0" applyFont="1"/>
    <xf numFmtId="0" fontId="4" fillId="0" borderId="0" xfId="0" applyFont="1" applyAlignment="1">
      <alignment vertical="center" wrapText="1"/>
    </xf>
    <xf numFmtId="9" fontId="6" fillId="0" borderId="0" xfId="2" applyNumberFormat="1" applyFont="1"/>
    <xf numFmtId="0" fontId="4" fillId="0" borderId="0" xfId="0" applyFont="1"/>
    <xf numFmtId="0" fontId="5" fillId="2" borderId="0" xfId="0" applyFont="1" applyFill="1"/>
    <xf numFmtId="0" fontId="5" fillId="0" borderId="0" xfId="0" applyFont="1" applyFill="1"/>
    <xf numFmtId="0" fontId="5" fillId="0" borderId="0" xfId="0" applyFont="1" applyFill="1" applyBorder="1"/>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Alignment="1">
      <alignment horizontal="left" wrapText="1"/>
    </xf>
    <xf numFmtId="0" fontId="4" fillId="0" borderId="0" xfId="0" applyFont="1" applyFill="1"/>
    <xf numFmtId="0" fontId="5" fillId="0" borderId="0" xfId="0" applyFont="1" applyBorder="1"/>
    <xf numFmtId="0" fontId="5" fillId="0" borderId="0" xfId="0" applyFont="1" applyFill="1" applyBorder="1" applyAlignment="1">
      <alignment horizontal="center"/>
    </xf>
    <xf numFmtId="0" fontId="7" fillId="0" borderId="0" xfId="6" applyFont="1"/>
    <xf numFmtId="0" fontId="5" fillId="0" borderId="0" xfId="0" applyFont="1" applyAlignment="1">
      <alignment vertical="center"/>
    </xf>
    <xf numFmtId="0" fontId="4" fillId="2" borderId="0" xfId="0" applyFont="1" applyFill="1" applyBorder="1" applyAlignment="1">
      <alignment vertical="top"/>
    </xf>
    <xf numFmtId="0" fontId="6" fillId="0" borderId="0" xfId="0" applyFont="1" applyAlignment="1">
      <alignment vertical="top" wrapText="1"/>
    </xf>
    <xf numFmtId="0" fontId="4" fillId="2" borderId="0" xfId="0" applyFont="1" applyFill="1" applyBorder="1" applyAlignment="1">
      <alignment horizontal="left" vertical="top"/>
    </xf>
    <xf numFmtId="165" fontId="5" fillId="0" borderId="0" xfId="1" applyNumberFormat="1" applyFont="1"/>
    <xf numFmtId="165" fontId="5" fillId="0" borderId="0" xfId="1" applyNumberFormat="1" applyFont="1" applyAlignment="1">
      <alignment vertical="center"/>
    </xf>
    <xf numFmtId="0" fontId="4" fillId="0" borderId="0" xfId="0" applyFont="1" applyAlignment="1">
      <alignment vertical="center"/>
    </xf>
    <xf numFmtId="0" fontId="6" fillId="0" borderId="0" xfId="0" applyFont="1" applyAlignment="1">
      <alignment vertical="top"/>
    </xf>
    <xf numFmtId="0" fontId="7" fillId="0" borderId="0" xfId="0" applyFont="1" applyAlignment="1">
      <alignment vertical="center"/>
    </xf>
    <xf numFmtId="0" fontId="10" fillId="0" borderId="0" xfId="0" applyFont="1" applyBorder="1"/>
    <xf numFmtId="0" fontId="11" fillId="0" borderId="0" xfId="10" applyFont="1"/>
    <xf numFmtId="0" fontId="7" fillId="0" borderId="0" xfId="10" applyFont="1"/>
    <xf numFmtId="0" fontId="11" fillId="5" borderId="0" xfId="10" applyFont="1" applyFill="1" applyBorder="1" applyAlignment="1">
      <alignment horizontal="center"/>
    </xf>
    <xf numFmtId="0" fontId="11" fillId="7" borderId="0" xfId="10" applyFont="1" applyFill="1" applyBorder="1" applyAlignment="1">
      <alignment horizontal="center"/>
    </xf>
    <xf numFmtId="0" fontId="11" fillId="0" borderId="8" xfId="10" applyFont="1" applyBorder="1"/>
    <xf numFmtId="0" fontId="12" fillId="0" borderId="8" xfId="11" applyFont="1" applyBorder="1"/>
    <xf numFmtId="0" fontId="7" fillId="0" borderId="8" xfId="10" applyFont="1" applyBorder="1"/>
    <xf numFmtId="0" fontId="12" fillId="0" borderId="15" xfId="11" applyFont="1" applyBorder="1"/>
    <xf numFmtId="0" fontId="7" fillId="6" borderId="8" xfId="10" applyFont="1" applyFill="1" applyBorder="1"/>
    <xf numFmtId="0" fontId="5" fillId="2" borderId="8" xfId="10" applyFont="1" applyFill="1" applyBorder="1"/>
    <xf numFmtId="0" fontId="7" fillId="0" borderId="0" xfId="10" applyFont="1" applyBorder="1"/>
    <xf numFmtId="0" fontId="12" fillId="0" borderId="8" xfId="11" quotePrefix="1" applyFont="1" applyBorder="1"/>
    <xf numFmtId="0" fontId="5" fillId="0" borderId="8" xfId="0" applyFont="1" applyBorder="1"/>
    <xf numFmtId="0" fontId="7" fillId="0" borderId="8" xfId="0" applyFont="1" applyBorder="1"/>
    <xf numFmtId="0" fontId="5" fillId="0" borderId="8" xfId="0" applyFont="1" applyBorder="1" applyAlignment="1">
      <alignment horizontal="left" vertical="top" readingOrder="1"/>
    </xf>
    <xf numFmtId="0" fontId="12" fillId="0" borderId="0" xfId="11" applyFont="1"/>
    <xf numFmtId="0" fontId="13" fillId="0" borderId="0" xfId="0" applyFont="1"/>
    <xf numFmtId="165" fontId="4" fillId="0" borderId="0" xfId="1" applyNumberFormat="1" applyFont="1" applyAlignment="1">
      <alignment horizontal="center" vertical="center" wrapText="1"/>
    </xf>
    <xf numFmtId="0" fontId="10" fillId="0" borderId="0" xfId="0" applyFont="1"/>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4" xfId="0" applyFont="1" applyBorder="1" applyAlignment="1">
      <alignment horizontal="center" vertical="center"/>
    </xf>
    <xf numFmtId="3" fontId="7" fillId="0" borderId="5" xfId="0" applyNumberFormat="1" applyFont="1" applyBorder="1" applyAlignment="1">
      <alignment horizontal="center" vertical="center"/>
    </xf>
    <xf numFmtId="0" fontId="11" fillId="4" borderId="4" xfId="0" applyFont="1" applyFill="1" applyBorder="1" applyAlignment="1">
      <alignment horizontal="center" vertical="center"/>
    </xf>
    <xf numFmtId="3" fontId="7" fillId="4" borderId="5" xfId="0" applyNumberFormat="1" applyFont="1" applyFill="1" applyBorder="1" applyAlignment="1">
      <alignment horizontal="center" vertical="center"/>
    </xf>
    <xf numFmtId="167" fontId="7" fillId="0" borderId="5" xfId="0" applyNumberFormat="1" applyFont="1" applyBorder="1" applyAlignment="1">
      <alignment horizontal="center" vertical="center"/>
    </xf>
    <xf numFmtId="0" fontId="11" fillId="0" borderId="5" xfId="0" applyFont="1" applyBorder="1" applyAlignment="1">
      <alignment horizontal="center" vertical="center"/>
    </xf>
    <xf numFmtId="167" fontId="7" fillId="4" borderId="5" xfId="0" applyNumberFormat="1" applyFont="1" applyFill="1" applyBorder="1" applyAlignment="1">
      <alignment horizontal="center" vertical="center"/>
    </xf>
    <xf numFmtId="0" fontId="11" fillId="4" borderId="5" xfId="0" applyFont="1" applyFill="1" applyBorder="1" applyAlignment="1">
      <alignment horizontal="center" vertical="center"/>
    </xf>
    <xf numFmtId="3" fontId="11" fillId="0" borderId="5" xfId="0" applyNumberFormat="1" applyFont="1" applyBorder="1" applyAlignment="1">
      <alignment horizontal="center" vertical="center"/>
    </xf>
    <xf numFmtId="167" fontId="11" fillId="0" borderId="5" xfId="0" applyNumberFormat="1" applyFont="1" applyBorder="1" applyAlignment="1">
      <alignment horizontal="center" vertical="center"/>
    </xf>
    <xf numFmtId="0" fontId="11" fillId="0" borderId="0" xfId="0" applyFont="1"/>
    <xf numFmtId="0" fontId="10" fillId="0" borderId="0" xfId="0" applyFont="1" applyFill="1"/>
    <xf numFmtId="0" fontId="11" fillId="0" borderId="4" xfId="0" applyFont="1" applyBorder="1" applyAlignment="1">
      <alignment horizontal="left" vertical="center"/>
    </xf>
    <xf numFmtId="164" fontId="7" fillId="0" borderId="5" xfId="0" applyNumberFormat="1" applyFont="1" applyBorder="1" applyAlignment="1">
      <alignment horizontal="center" vertical="center"/>
    </xf>
    <xf numFmtId="164" fontId="7" fillId="0" borderId="5" xfId="7" applyNumberFormat="1" applyFont="1" applyBorder="1" applyAlignment="1">
      <alignment horizontal="center" vertical="center"/>
    </xf>
    <xf numFmtId="164" fontId="7" fillId="0" borderId="4" xfId="0" applyNumberFormat="1" applyFont="1" applyBorder="1" applyAlignment="1">
      <alignment horizontal="center" vertical="center"/>
    </xf>
    <xf numFmtId="0" fontId="11" fillId="4" borderId="4" xfId="0" applyFont="1" applyFill="1" applyBorder="1" applyAlignment="1">
      <alignment horizontal="left" vertical="center"/>
    </xf>
    <xf numFmtId="164" fontId="7" fillId="4" borderId="5" xfId="0" applyNumberFormat="1" applyFont="1" applyFill="1" applyBorder="1" applyAlignment="1">
      <alignment horizontal="center" vertical="center"/>
    </xf>
    <xf numFmtId="164" fontId="7" fillId="4" borderId="5" xfId="7"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0" fontId="11" fillId="4" borderId="4" xfId="0" applyFont="1" applyFill="1" applyBorder="1" applyAlignment="1">
      <alignment horizontal="left" vertical="center" wrapText="1"/>
    </xf>
    <xf numFmtId="164" fontId="7" fillId="4" borderId="5" xfId="0" applyNumberFormat="1" applyFont="1" applyFill="1" applyBorder="1" applyAlignment="1">
      <alignment horizontal="center" vertical="center" wrapText="1"/>
    </xf>
    <xf numFmtId="164" fontId="7" fillId="4" borderId="4" xfId="0" applyNumberFormat="1" applyFont="1" applyFill="1" applyBorder="1" applyAlignment="1">
      <alignment horizontal="center" vertical="center" wrapText="1"/>
    </xf>
    <xf numFmtId="0" fontId="5" fillId="2" borderId="0" xfId="0" applyFont="1" applyFill="1" applyBorder="1" applyAlignment="1">
      <alignment horizontal="left" vertical="top"/>
    </xf>
    <xf numFmtId="0" fontId="4" fillId="0" borderId="0" xfId="0" applyFont="1" applyBorder="1"/>
    <xf numFmtId="9" fontId="7" fillId="0" borderId="5" xfId="2" applyFont="1" applyBorder="1" applyAlignment="1">
      <alignment horizontal="center" vertical="center"/>
    </xf>
    <xf numFmtId="0" fontId="7" fillId="0" borderId="4" xfId="0" applyFont="1" applyBorder="1" applyAlignment="1">
      <alignment horizontal="left" vertical="center"/>
    </xf>
    <xf numFmtId="0" fontId="7" fillId="4" borderId="4" xfId="0" applyFont="1" applyFill="1" applyBorder="1" applyAlignment="1">
      <alignment horizontal="left" vertical="center"/>
    </xf>
    <xf numFmtId="9" fontId="7" fillId="4" borderId="5" xfId="2" applyFont="1" applyFill="1" applyBorder="1" applyAlignment="1">
      <alignment horizontal="center" vertical="center"/>
    </xf>
    <xf numFmtId="0" fontId="13" fillId="0" borderId="0" xfId="3" applyFont="1"/>
    <xf numFmtId="0" fontId="2" fillId="0" borderId="0" xfId="3" applyFont="1"/>
    <xf numFmtId="166" fontId="7" fillId="0" borderId="5" xfId="0" applyNumberFormat="1" applyFont="1" applyBorder="1" applyAlignment="1">
      <alignment horizontal="center" vertical="center"/>
    </xf>
    <xf numFmtId="166" fontId="7" fillId="0" borderId="4" xfId="0" applyNumberFormat="1" applyFont="1" applyBorder="1" applyAlignment="1">
      <alignment horizontal="center" vertical="center"/>
    </xf>
    <xf numFmtId="166" fontId="7" fillId="4" borderId="5" xfId="0" applyNumberFormat="1" applyFont="1" applyFill="1" applyBorder="1" applyAlignment="1">
      <alignment horizontal="center" vertical="center"/>
    </xf>
    <xf numFmtId="166" fontId="7" fillId="4" borderId="4" xfId="0" applyNumberFormat="1" applyFont="1" applyFill="1" applyBorder="1" applyAlignment="1">
      <alignment horizontal="center" vertical="center"/>
    </xf>
    <xf numFmtId="0" fontId="16" fillId="0" borderId="0" xfId="3" applyFont="1"/>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xf numFmtId="0" fontId="11" fillId="0" borderId="4" xfId="0" applyFont="1" applyBorder="1" applyAlignment="1">
      <alignment vertical="center"/>
    </xf>
    <xf numFmtId="0" fontId="7" fillId="0" borderId="5" xfId="7" applyNumberFormat="1" applyFont="1" applyBorder="1" applyAlignment="1">
      <alignment horizontal="center" vertical="center"/>
    </xf>
    <xf numFmtId="9" fontId="7" fillId="0" borderId="5" xfId="2" applyNumberFormat="1" applyFont="1" applyBorder="1" applyAlignment="1">
      <alignment horizontal="center" vertical="center"/>
    </xf>
    <xf numFmtId="0" fontId="11" fillId="4" borderId="4" xfId="0" applyFont="1" applyFill="1" applyBorder="1" applyAlignment="1">
      <alignment vertical="center"/>
    </xf>
    <xf numFmtId="0" fontId="7" fillId="4" borderId="5" xfId="7" applyNumberFormat="1" applyFont="1" applyFill="1" applyBorder="1" applyAlignment="1">
      <alignment horizontal="center" vertical="center"/>
    </xf>
    <xf numFmtId="9" fontId="7" fillId="4" borderId="5" xfId="2" applyNumberFormat="1" applyFont="1" applyFill="1" applyBorder="1" applyAlignment="1">
      <alignment horizontal="center" vertical="center"/>
    </xf>
    <xf numFmtId="0" fontId="4" fillId="0" borderId="4" xfId="0" applyFont="1" applyBorder="1" applyAlignment="1">
      <alignment vertical="center"/>
    </xf>
    <xf numFmtId="9" fontId="7" fillId="2" borderId="5" xfId="2" applyNumberFormat="1" applyFont="1" applyFill="1" applyBorder="1" applyAlignment="1">
      <alignment horizontal="center" vertical="center"/>
    </xf>
    <xf numFmtId="0" fontId="11" fillId="4" borderId="4" xfId="0"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16" fillId="0" borderId="0" xfId="3" applyFont="1" applyFill="1" applyAlignment="1">
      <alignment vertical="center"/>
    </xf>
    <xf numFmtId="0" fontId="4" fillId="2" borderId="0" xfId="0" applyFont="1" applyFill="1"/>
    <xf numFmtId="0" fontId="4" fillId="0" borderId="11" xfId="0" applyFont="1" applyBorder="1"/>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4" fillId="0" borderId="9" xfId="0" applyFont="1" applyBorder="1"/>
    <xf numFmtId="165" fontId="5" fillId="0" borderId="11" xfId="1" applyNumberFormat="1" applyFont="1" applyBorder="1" applyProtection="1">
      <protection locked="0"/>
    </xf>
    <xf numFmtId="165" fontId="5" fillId="0" borderId="9" xfId="1" applyNumberFormat="1" applyFont="1" applyBorder="1" applyProtection="1">
      <protection locked="0"/>
    </xf>
    <xf numFmtId="165" fontId="5" fillId="0" borderId="8" xfId="1" applyNumberFormat="1" applyFont="1" applyBorder="1" applyAlignment="1" applyProtection="1">
      <protection locked="0"/>
    </xf>
    <xf numFmtId="165" fontId="5" fillId="0" borderId="10" xfId="1" applyNumberFormat="1" applyFont="1" applyBorder="1" applyAlignment="1" applyProtection="1">
      <protection locked="0"/>
    </xf>
    <xf numFmtId="0" fontId="4" fillId="0" borderId="14" xfId="0" applyFont="1" applyBorder="1"/>
    <xf numFmtId="165" fontId="5" fillId="0" borderId="14" xfId="1" applyNumberFormat="1" applyFont="1" applyBorder="1" applyProtection="1">
      <protection locked="0"/>
    </xf>
    <xf numFmtId="0" fontId="13" fillId="0" borderId="0" xfId="6" applyFont="1"/>
    <xf numFmtId="165" fontId="11" fillId="0" borderId="5" xfId="1" applyNumberFormat="1" applyFont="1" applyBorder="1" applyAlignment="1">
      <alignment horizontal="left" vertical="center"/>
    </xf>
    <xf numFmtId="165" fontId="7" fillId="0" borderId="5" xfId="1" applyNumberFormat="1" applyFont="1" applyBorder="1" applyAlignment="1">
      <alignment horizontal="center" vertical="center"/>
    </xf>
    <xf numFmtId="165" fontId="7" fillId="0" borderId="4" xfId="1" applyNumberFormat="1" applyFont="1" applyBorder="1" applyAlignment="1">
      <alignment horizontal="left" vertical="center"/>
    </xf>
    <xf numFmtId="165" fontId="7" fillId="0" borderId="5" xfId="1" applyNumberFormat="1" applyFont="1" applyBorder="1" applyAlignment="1">
      <alignment horizontal="left" vertical="center"/>
    </xf>
    <xf numFmtId="165" fontId="11" fillId="4" borderId="5" xfId="1" applyNumberFormat="1" applyFont="1" applyFill="1" applyBorder="1" applyAlignment="1">
      <alignment horizontal="left" vertical="center"/>
    </xf>
    <xf numFmtId="165" fontId="7" fillId="4" borderId="5" xfId="1" applyNumberFormat="1" applyFont="1" applyFill="1" applyBorder="1" applyAlignment="1">
      <alignment horizontal="center" vertical="center"/>
    </xf>
    <xf numFmtId="165" fontId="7" fillId="4" borderId="4" xfId="1" applyNumberFormat="1" applyFont="1" applyFill="1" applyBorder="1" applyAlignment="1">
      <alignment horizontal="left" vertical="center"/>
    </xf>
    <xf numFmtId="165" fontId="7" fillId="4" borderId="5" xfId="1" applyNumberFormat="1" applyFont="1" applyFill="1" applyBorder="1" applyAlignment="1">
      <alignment horizontal="left" vertical="center"/>
    </xf>
    <xf numFmtId="0" fontId="19" fillId="0" borderId="0" xfId="6" applyFont="1"/>
    <xf numFmtId="0" fontId="2" fillId="0" borderId="0" xfId="6" applyFont="1" applyAlignment="1">
      <alignment horizontal="center"/>
    </xf>
    <xf numFmtId="0" fontId="2" fillId="0" borderId="0" xfId="6" applyFont="1"/>
    <xf numFmtId="0" fontId="2" fillId="0" borderId="0" xfId="0" applyFont="1" applyAlignment="1">
      <alignment horizontal="left" vertical="center" readingOrder="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166" fontId="13" fillId="0" borderId="4" xfId="0" applyNumberFormat="1" applyFont="1" applyBorder="1" applyAlignment="1">
      <alignment horizontal="left" vertical="center"/>
    </xf>
    <xf numFmtId="166" fontId="2" fillId="0" borderId="5" xfId="0" applyNumberFormat="1" applyFont="1" applyBorder="1" applyAlignment="1">
      <alignment horizontal="center" vertical="center"/>
    </xf>
    <xf numFmtId="166" fontId="2" fillId="0" borderId="5" xfId="1" applyNumberFormat="1" applyFont="1" applyBorder="1" applyAlignment="1">
      <alignment horizontal="center" vertical="center"/>
    </xf>
    <xf numFmtId="166" fontId="2" fillId="0" borderId="4" xfId="0" applyNumberFormat="1" applyFont="1" applyBorder="1" applyAlignment="1">
      <alignment horizontal="left" vertical="center"/>
    </xf>
    <xf numFmtId="166" fontId="2" fillId="4" borderId="4" xfId="0" applyNumberFormat="1" applyFont="1" applyFill="1" applyBorder="1" applyAlignment="1">
      <alignment horizontal="left" vertical="center"/>
    </xf>
    <xf numFmtId="166" fontId="2" fillId="4" borderId="5" xfId="0" applyNumberFormat="1" applyFont="1" applyFill="1" applyBorder="1" applyAlignment="1">
      <alignment horizontal="center" vertical="center"/>
    </xf>
    <xf numFmtId="166" fontId="2" fillId="4" borderId="5" xfId="1" applyNumberFormat="1" applyFont="1" applyFill="1" applyBorder="1" applyAlignment="1">
      <alignment horizontal="center" vertical="center"/>
    </xf>
    <xf numFmtId="0" fontId="16" fillId="0" borderId="0" xfId="6" applyFont="1"/>
    <xf numFmtId="0" fontId="2" fillId="0" borderId="0" xfId="0" applyFont="1" applyAlignment="1">
      <alignment vertical="top"/>
    </xf>
    <xf numFmtId="0" fontId="2" fillId="0" borderId="0" xfId="0" applyFont="1" applyAlignment="1">
      <alignment vertical="top" wrapText="1"/>
    </xf>
    <xf numFmtId="0" fontId="7" fillId="0" borderId="5" xfId="0" applyFont="1" applyBorder="1" applyAlignment="1">
      <alignment horizontal="left" vertical="center"/>
    </xf>
    <xf numFmtId="0" fontId="7" fillId="4" borderId="5" xfId="0" applyFont="1" applyFill="1" applyBorder="1" applyAlignment="1">
      <alignment horizontal="left" vertical="center"/>
    </xf>
    <xf numFmtId="0" fontId="11" fillId="5" borderId="0" xfId="10" applyFont="1" applyFill="1" applyBorder="1" applyAlignment="1">
      <alignment horizontal="center"/>
    </xf>
    <xf numFmtId="0" fontId="4" fillId="0" borderId="0" xfId="0" applyFont="1" applyAlignment="1">
      <alignment horizontal="left" vertical="top" wrapText="1"/>
    </xf>
    <xf numFmtId="0" fontId="4" fillId="2" borderId="1" xfId="0" applyFont="1" applyFill="1" applyBorder="1" applyAlignment="1">
      <alignment horizontal="left" vertical="top"/>
    </xf>
    <xf numFmtId="0" fontId="4" fillId="2" borderId="0" xfId="0" applyFont="1" applyFill="1" applyBorder="1" applyAlignment="1">
      <alignment horizontal="left" vertical="top"/>
    </xf>
    <xf numFmtId="0" fontId="4" fillId="0" borderId="0" xfId="0" applyFont="1" applyFill="1" applyBorder="1" applyAlignment="1">
      <alignment horizontal="center" vertical="center" wrapText="1"/>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0" fontId="11" fillId="4" borderId="3"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6" applyFont="1" applyAlignment="1">
      <alignment horizontal="left" vertical="top" wrapText="1"/>
    </xf>
    <xf numFmtId="0" fontId="13" fillId="4" borderId="6" xfId="0" applyFont="1" applyFill="1" applyBorder="1" applyAlignment="1">
      <alignment horizontal="left" vertical="top"/>
    </xf>
    <xf numFmtId="0" fontId="13" fillId="4" borderId="7" xfId="0" applyFont="1" applyFill="1" applyBorder="1" applyAlignment="1">
      <alignment horizontal="left" vertical="top"/>
    </xf>
    <xf numFmtId="49" fontId="7" fillId="0" borderId="4" xfId="0" applyNumberFormat="1" applyFont="1" applyBorder="1" applyAlignment="1">
      <alignment horizontal="left" vertical="center"/>
    </xf>
    <xf numFmtId="49" fontId="7" fillId="4" borderId="4" xfId="0" applyNumberFormat="1" applyFont="1" applyFill="1" applyBorder="1" applyAlignment="1">
      <alignment horizontal="left" vertical="center"/>
    </xf>
  </cellXfs>
  <cellStyles count="12">
    <cellStyle name="Lien hypertexte" xfId="11" builtinId="8"/>
    <cellStyle name="Milliers" xfId="1" builtinId="3"/>
    <cellStyle name="Milliers 2" xfId="8"/>
    <cellStyle name="Monétaire" xfId="7" builtinId="4"/>
    <cellStyle name="Monétaire 2" xfId="9"/>
    <cellStyle name="Normal" xfId="0" builtinId="0"/>
    <cellStyle name="Normal 2" xfId="3"/>
    <cellStyle name="Normal 3" xfId="4"/>
    <cellStyle name="Normal 4" xfId="6"/>
    <cellStyle name="Normal 5" xfId="10"/>
    <cellStyle name="Pourcentage" xfId="2" builtinId="5"/>
    <cellStyle name="Pourcentage 3" xfId="5"/>
  </cellStyles>
  <dxfs count="41">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5" formatCode="_-* #,##0_-;\-* #,##0_-;_-* &quot;-&quot;??_-;_-@_-"/>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font>
        <b val="0"/>
        <i val="0"/>
        <strike val="0"/>
        <condense val="0"/>
        <extend val="0"/>
        <outline val="0"/>
        <shadow val="0"/>
        <u val="none"/>
        <vertAlign val="baseline"/>
        <sz val="10"/>
        <color theme="1"/>
        <name val="Calibri"/>
        <scheme val="minor"/>
      </font>
      <numFmt numFmtId="168" formatCode="#,##0_ ;\-#,##0\ "/>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scheme val="none"/>
      </font>
      <numFmt numFmtId="165" formatCode="_-* #,##0_-;\-* #,##0_-;_-* &quot;-&quot;??_-;_-@_-"/>
      <protection locked="0" hidden="0"/>
    </dxf>
    <dxf>
      <border diagonalUp="0" diagonalDown="0" outline="0">
        <left/>
        <right style="thin">
          <color indexed="64"/>
        </right>
        <top style="thin">
          <color indexed="64"/>
        </top>
        <bottom/>
      </border>
    </dxf>
    <dxf>
      <font>
        <strike val="0"/>
        <outline val="0"/>
        <shadow val="0"/>
        <u val="none"/>
        <vertAlign val="baseline"/>
        <sz val="10"/>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horizontal="general" vertical="center" textRotation="0" wrapText="1" indent="0" justifyLastLine="0" shrinkToFit="0" readingOrder="0"/>
    </dxf>
    <dxf>
      <font>
        <strike val="0"/>
        <outline val="0"/>
        <shadow val="0"/>
        <u val="none"/>
        <vertAlign val="baseline"/>
        <sz val="10"/>
        <name val="Arial"/>
        <scheme val="none"/>
      </font>
      <numFmt numFmtId="165" formatCode="_-* #,##0_-;\-* #,##0_-;_-* &quot;-&quot;??_-;_-@_-"/>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strike val="0"/>
        <outline val="0"/>
        <shadow val="0"/>
        <u val="none"/>
        <vertAlign val="baseline"/>
        <sz val="10"/>
        <name val="Arial"/>
        <scheme val="none"/>
      </font>
    </dxf>
  </dxfs>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_Pole_COLLECTE/114_FICHE_FILIERE/PREPA_LEGUME/2013/Fiche%20fili&#232;re%20legume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rface leg RA"/>
      <sheetName val="2_Nbr d'expl de + de 5ha plein "/>
      <sheetName val="3_Tab-prod-legum_SAA12SD_LDok"/>
      <sheetName val="4_nb exploitations par catégori"/>
      <sheetName val="5_Surf lég plein champ frais &amp; "/>
      <sheetName val="6_Prix &amp; pdt choux fleurs RNM"/>
      <sheetName val="7_Prix &amp; évolutionRNM"/>
      <sheetName val="8_Suplég&amp;pdt RA + coop"/>
      <sheetName val="9_RICA"/>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au1" displayName="Tableau1" ref="A3:D98" totalsRowShown="0" headerRowDxfId="40" dataDxfId="39">
  <autoFilter ref="A3:D98"/>
  <tableColumns count="4">
    <tableColumn id="4" name="Région" dataDxfId="38"/>
    <tableColumn id="1" name="Code Région" dataDxfId="37"/>
    <tableColumn id="2" name="Code du département" dataDxfId="36"/>
    <tableColumn id="3" name="Superficie développée en légumes (en hectare)" dataDxfId="35" dataCellStyle="Milliers"/>
  </tableColumns>
  <tableStyleInfo name="TableStyleMedium3" showFirstColumn="0" showLastColumn="0" showRowStripes="1" showColumnStripes="0"/>
</table>
</file>

<file path=xl/tables/table2.xml><?xml version="1.0" encoding="utf-8"?>
<table xmlns="http://schemas.openxmlformats.org/spreadsheetml/2006/main" id="3" name="Tableau3" displayName="Tableau3" ref="A3:D31" totalsRowShown="0" headerRowDxfId="34" dataDxfId="33">
  <autoFilter ref="A3:D31">
    <filterColumn colId="0" hiddenButton="1"/>
    <filterColumn colId="1" hiddenButton="1"/>
    <filterColumn colId="2" hiddenButton="1"/>
    <filterColumn colId="3" hiddenButton="1"/>
  </autoFilter>
  <tableColumns count="4">
    <tableColumn id="1" name="Code région" dataDxfId="32"/>
    <tableColumn id="2" name="Code département" dataDxfId="31"/>
    <tableColumn id="4" name="Nom de l'entreprise" dataDxfId="30"/>
    <tableColumn id="6" name="Effectifs salariés au 31/12/2022 (tranches)" dataDxfId="29"/>
  </tableColumns>
  <tableStyleInfo name="TableStyleLight10" showFirstColumn="0" showLastColumn="0" showRowStripes="1" showColumnStripes="0"/>
</table>
</file>

<file path=xl/tables/table3.xml><?xml version="1.0" encoding="utf-8"?>
<table xmlns="http://schemas.openxmlformats.org/spreadsheetml/2006/main" id="2" name="Tableau2" displayName="Tableau2" ref="A4:L6" totalsRowShown="0" headerRowDxfId="28" dataDxfId="26" headerRowBorderDxfId="27" tableBorderDxfId="25" totalsRowBorderDxfId="24" headerRowCellStyle="Normal 3">
  <tableColumns count="12">
    <tableColumn id="1" name="Bretagne" dataDxfId="23" totalsRowDxfId="22"/>
    <tableColumn id="11" name="2014" dataDxfId="21" totalsRowDxfId="20" dataCellStyle="Milliers"/>
    <tableColumn id="12" name="2015" dataDxfId="19" totalsRowDxfId="18" dataCellStyle="Milliers"/>
    <tableColumn id="13" name="2016" dataDxfId="17" totalsRowDxfId="16" dataCellStyle="Milliers"/>
    <tableColumn id="7" name="2017" dataDxfId="15" totalsRowDxfId="14" dataCellStyle="Milliers"/>
    <tableColumn id="10" name="2018" dataDxfId="13" totalsRowDxfId="12" dataCellStyle="Milliers"/>
    <tableColumn id="9" name="2019" dataDxfId="11" totalsRowDxfId="10" dataCellStyle="Milliers"/>
    <tableColumn id="14" name="2020" dataDxfId="9" totalsRowDxfId="8" dataCellStyle="Milliers"/>
    <tableColumn id="5" name="2021" dataDxfId="7" totalsRowDxfId="6" dataCellStyle="Milliers"/>
    <tableColumn id="2" name="2022" dataDxfId="5" totalsRowDxfId="4" dataCellStyle="Milliers"/>
    <tableColumn id="3" name="2023" dataDxfId="3" totalsRowDxfId="2" dataCellStyle="Milliers"/>
    <tableColumn id="4" name="2024" dataDxfId="1" totalsRowDxfId="0" dataCellStyle="Milliers"/>
  </tableColumns>
  <tableStyleInfo name="TableStyleMedium1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tabSelected="1" zoomScale="93" zoomScaleNormal="93" workbookViewId="0">
      <selection activeCell="A21" sqref="A21"/>
    </sheetView>
  </sheetViews>
  <sheetFormatPr baseColWidth="10" defaultColWidth="95.5703125" defaultRowHeight="12.75" x14ac:dyDescent="0.2"/>
  <cols>
    <col min="1" max="1" width="102.42578125" style="29" bestFit="1" customWidth="1"/>
    <col min="2" max="2" width="146.7109375" style="29" bestFit="1" customWidth="1"/>
    <col min="3" max="16384" width="95.5703125" style="29"/>
  </cols>
  <sheetData>
    <row r="1" spans="1:2" x14ac:dyDescent="0.2">
      <c r="A1" s="28" t="s">
        <v>179</v>
      </c>
    </row>
    <row r="2" spans="1:2" x14ac:dyDescent="0.2">
      <c r="A2" s="29" t="s">
        <v>88</v>
      </c>
    </row>
    <row r="3" spans="1:2" x14ac:dyDescent="0.2">
      <c r="A3" s="29" t="s">
        <v>89</v>
      </c>
    </row>
    <row r="4" spans="1:2" ht="10.5" customHeight="1" x14ac:dyDescent="0.2"/>
    <row r="5" spans="1:2" x14ac:dyDescent="0.2">
      <c r="A5" s="138" t="s">
        <v>90</v>
      </c>
      <c r="B5" s="138"/>
    </row>
    <row r="6" spans="1:2" x14ac:dyDescent="0.2">
      <c r="A6" s="30"/>
      <c r="B6" s="30"/>
    </row>
    <row r="7" spans="1:2" x14ac:dyDescent="0.2">
      <c r="A7" s="31"/>
      <c r="B7" s="31"/>
    </row>
    <row r="8" spans="1:2" x14ac:dyDescent="0.2">
      <c r="A8" s="32" t="s">
        <v>180</v>
      </c>
      <c r="B8" s="32" t="s">
        <v>181</v>
      </c>
    </row>
    <row r="9" spans="1:2" ht="13.5" customHeight="1" x14ac:dyDescent="0.2">
      <c r="A9" s="33" t="s">
        <v>67</v>
      </c>
      <c r="B9" s="34" t="s">
        <v>91</v>
      </c>
    </row>
    <row r="10" spans="1:2" ht="13.5" customHeight="1" x14ac:dyDescent="0.2">
      <c r="A10" s="35" t="s">
        <v>97</v>
      </c>
      <c r="B10" s="34" t="s">
        <v>32</v>
      </c>
    </row>
    <row r="11" spans="1:2" ht="13.5" customHeight="1" x14ac:dyDescent="0.2">
      <c r="A11" s="33" t="s">
        <v>182</v>
      </c>
      <c r="B11" s="36" t="s">
        <v>92</v>
      </c>
    </row>
    <row r="12" spans="1:2" s="38" customFormat="1" ht="13.5" customHeight="1" x14ac:dyDescent="0.2">
      <c r="A12" s="33" t="s">
        <v>98</v>
      </c>
      <c r="B12" s="37" t="s">
        <v>64</v>
      </c>
    </row>
    <row r="13" spans="1:2" ht="13.5" customHeight="1" x14ac:dyDescent="0.2">
      <c r="A13" s="39" t="s">
        <v>183</v>
      </c>
      <c r="B13" s="34" t="s">
        <v>93</v>
      </c>
    </row>
    <row r="14" spans="1:2" s="38" customFormat="1" ht="13.5" customHeight="1" x14ac:dyDescent="0.2">
      <c r="A14" s="33" t="s">
        <v>48</v>
      </c>
      <c r="B14" s="40" t="s">
        <v>47</v>
      </c>
    </row>
    <row r="15" spans="1:2" s="38" customFormat="1" ht="13.5" customHeight="1" x14ac:dyDescent="0.2">
      <c r="A15" s="33" t="s">
        <v>83</v>
      </c>
      <c r="B15" s="34" t="s">
        <v>68</v>
      </c>
    </row>
    <row r="16" spans="1:2" ht="13.5" customHeight="1" x14ac:dyDescent="0.2">
      <c r="A16" s="33" t="s">
        <v>66</v>
      </c>
      <c r="B16" s="37" t="s">
        <v>94</v>
      </c>
    </row>
    <row r="17" spans="1:3" s="38" customFormat="1" ht="13.5" customHeight="1" x14ac:dyDescent="0.2">
      <c r="A17" s="39" t="s">
        <v>84</v>
      </c>
      <c r="B17" s="41" t="s">
        <v>188</v>
      </c>
      <c r="C17" s="29"/>
    </row>
    <row r="18" spans="1:3" s="38" customFormat="1" ht="13.5" customHeight="1" x14ac:dyDescent="0.2">
      <c r="A18" s="33" t="s">
        <v>96</v>
      </c>
      <c r="B18" s="41" t="s">
        <v>177</v>
      </c>
      <c r="C18" s="29"/>
    </row>
    <row r="19" spans="1:3" ht="13.5" customHeight="1" x14ac:dyDescent="0.2">
      <c r="A19" s="33" t="s">
        <v>85</v>
      </c>
      <c r="B19" s="42" t="s">
        <v>95</v>
      </c>
    </row>
    <row r="20" spans="1:3" ht="13.5" customHeight="1" x14ac:dyDescent="0.2">
      <c r="A20" s="39" t="s">
        <v>189</v>
      </c>
      <c r="B20" s="42" t="s">
        <v>70</v>
      </c>
    </row>
    <row r="25" spans="1:3" x14ac:dyDescent="0.2">
      <c r="B25" s="43"/>
    </row>
  </sheetData>
  <mergeCells count="1">
    <mergeCell ref="A5:B5"/>
  </mergeCells>
  <hyperlinks>
    <hyperlink ref="A10" location="'Figure 2'!A1" display="Figure 2 - L'emploi augmente en 10 ans, malgré des exploitations légumières moins nombreuses"/>
    <hyperlink ref="A16" location="'Figure 8'!A1" display="Figure 8 - Industrie de la transformation"/>
    <hyperlink ref="A9" location="'Figure 1'!A1" display="Figure 1 - Surfaces en légumes en 2024"/>
    <hyperlink ref="A11" location="'Figure 3'!A1" display="Figure 3 - Surface cultivée par département"/>
    <hyperlink ref="A12" location="'Figure 4'!A1" display="Figure 4 - production des principaux légumes"/>
    <hyperlink ref="A13" location="'Figure 5'!A1" display="Figure 5 - Le Finistère, 1er département breton pour les surfaces en légumes en 2020"/>
    <hyperlink ref="A15" location="'Figure 7'!A1" display="Figure 7 - zoom sur le chou-fleur"/>
    <hyperlink ref="A14" location="'Figure 6'!A1" display="Figure 6 - nombre exploitations légumières"/>
    <hyperlink ref="A17" location="'Figure 9'!A1" display="Figure 9 - évolution des cours des principaux légumes"/>
    <hyperlink ref="A19" location="'Figure 11'!A1" display="Figure 11 - évolution de l'EBE"/>
    <hyperlink ref="A20" location="'Figure 12'!A1" display="Figure 12 - répartition des charges"/>
    <hyperlink ref="A18" location="'Figure 10'!A1" display="Figure 10 - Evolution des surfaces et du nombre d'exploitations en AB"/>
  </hyperlinks>
  <pageMargins left="0.7" right="0.7" top="0.75" bottom="0.75" header="0.511811023622047" footer="0.511811023622047"/>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96" zoomScaleNormal="96" workbookViewId="0">
      <selection activeCell="A16" sqref="A16"/>
    </sheetView>
  </sheetViews>
  <sheetFormatPr baseColWidth="10" defaultColWidth="11.42578125" defaultRowHeight="12.75" x14ac:dyDescent="0.2"/>
  <cols>
    <col min="1" max="1" width="46.5703125" style="9" customWidth="1"/>
    <col min="2" max="2" width="23.140625" style="9" bestFit="1" customWidth="1"/>
    <col min="3" max="4" width="11.85546875" style="9" bestFit="1" customWidth="1"/>
    <col min="5" max="5" width="13.85546875" style="9" customWidth="1"/>
    <col min="6" max="6" width="8" style="9" customWidth="1"/>
    <col min="7" max="7" width="7.85546875" style="9" customWidth="1"/>
    <col min="8" max="8" width="19.28515625" style="9" bestFit="1" customWidth="1"/>
    <col min="9" max="16384" width="11.42578125" style="9"/>
  </cols>
  <sheetData>
    <row r="1" spans="1:8" x14ac:dyDescent="0.2">
      <c r="A1" s="59" t="s">
        <v>84</v>
      </c>
      <c r="B1" s="14"/>
    </row>
    <row r="2" spans="1:8" x14ac:dyDescent="0.2">
      <c r="A2" s="87" t="s">
        <v>188</v>
      </c>
      <c r="G2" s="10"/>
      <c r="H2" s="10"/>
    </row>
    <row r="3" spans="1:8" ht="13.5" thickBot="1" x14ac:dyDescent="0.25">
      <c r="G3" s="10"/>
      <c r="H3" s="10"/>
    </row>
    <row r="4" spans="1:8" ht="26.25" thickBot="1" x14ac:dyDescent="0.25">
      <c r="A4" s="47"/>
      <c r="B4" s="48" t="s">
        <v>57</v>
      </c>
      <c r="C4" s="48" t="s">
        <v>72</v>
      </c>
      <c r="D4" s="48" t="s">
        <v>73</v>
      </c>
      <c r="E4" s="48" t="s">
        <v>62</v>
      </c>
    </row>
    <row r="5" spans="1:8" ht="15" thickBot="1" x14ac:dyDescent="0.25">
      <c r="A5" s="88" t="s">
        <v>198</v>
      </c>
      <c r="B5" s="136" t="s">
        <v>55</v>
      </c>
      <c r="C5" s="89">
        <v>1.27</v>
      </c>
      <c r="D5" s="89">
        <v>0.85</v>
      </c>
      <c r="E5" s="90">
        <f>+D5/C5-1</f>
        <v>-0.33070866141732291</v>
      </c>
    </row>
    <row r="6" spans="1:8" ht="15" thickBot="1" x14ac:dyDescent="0.25">
      <c r="A6" s="91" t="s">
        <v>199</v>
      </c>
      <c r="B6" s="137" t="s">
        <v>56</v>
      </c>
      <c r="C6" s="92">
        <v>0.49</v>
      </c>
      <c r="D6" s="92">
        <v>0.91</v>
      </c>
      <c r="E6" s="93">
        <f>+D6/C6-1</f>
        <v>0.85714285714285721</v>
      </c>
    </row>
    <row r="7" spans="1:8" ht="15" thickBot="1" x14ac:dyDescent="0.25">
      <c r="A7" s="94" t="s">
        <v>200</v>
      </c>
      <c r="B7" s="136" t="s">
        <v>56</v>
      </c>
      <c r="C7" s="89">
        <v>1.33</v>
      </c>
      <c r="D7" s="89">
        <v>1.31</v>
      </c>
      <c r="E7" s="95">
        <f>+D7/C7-1</f>
        <v>-1.5037593984962405E-2</v>
      </c>
    </row>
    <row r="8" spans="1:8" ht="15" thickBot="1" x14ac:dyDescent="0.25">
      <c r="A8" s="96" t="s">
        <v>201</v>
      </c>
      <c r="B8" s="137" t="s">
        <v>56</v>
      </c>
      <c r="C8" s="92">
        <v>1.01</v>
      </c>
      <c r="D8" s="92">
        <v>1.21</v>
      </c>
      <c r="E8" s="93">
        <f>+D8/C8-1</f>
        <v>0.19801980198019797</v>
      </c>
    </row>
    <row r="9" spans="1:8" x14ac:dyDescent="0.2">
      <c r="A9" s="3" t="s">
        <v>74</v>
      </c>
      <c r="B9" s="1"/>
      <c r="C9" s="1"/>
      <c r="D9" s="1"/>
      <c r="E9" s="1"/>
      <c r="F9" s="1"/>
      <c r="G9" s="2"/>
      <c r="H9" s="10"/>
    </row>
    <row r="10" spans="1:8" ht="14.25" x14ac:dyDescent="0.2">
      <c r="A10" s="97" t="s">
        <v>202</v>
      </c>
      <c r="B10" s="11"/>
      <c r="C10" s="11"/>
      <c r="D10" s="11"/>
      <c r="E10" s="11"/>
      <c r="F10" s="11"/>
      <c r="G10" s="10"/>
      <c r="H10" s="10"/>
    </row>
    <row r="11" spans="1:8" ht="14.25" x14ac:dyDescent="0.2">
      <c r="A11" s="98" t="s">
        <v>203</v>
      </c>
    </row>
    <row r="12" spans="1:8" ht="14.25" x14ac:dyDescent="0.2">
      <c r="A12" s="97" t="s">
        <v>204</v>
      </c>
    </row>
    <row r="13" spans="1:8" ht="14.25" x14ac:dyDescent="0.2">
      <c r="A13" s="97" t="s">
        <v>205</v>
      </c>
    </row>
    <row r="14" spans="1:8" x14ac:dyDescent="0.2">
      <c r="A14" s="18"/>
    </row>
    <row r="15" spans="1:8" x14ac:dyDescent="0.2">
      <c r="A15" s="99" t="s">
        <v>31</v>
      </c>
    </row>
    <row r="36" spans="1:2" ht="31.5" customHeight="1" x14ac:dyDescent="0.2">
      <c r="B36" s="12"/>
    </row>
    <row r="37" spans="1:2" ht="34.5" customHeight="1" x14ac:dyDescent="0.2">
      <c r="B37" s="13"/>
    </row>
    <row r="41" spans="1:2" x14ac:dyDescent="0.2">
      <c r="A41" s="12"/>
    </row>
    <row r="42" spans="1:2" x14ac:dyDescent="0.2">
      <c r="A42" s="13"/>
    </row>
  </sheetData>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workbookViewId="0">
      <selection activeCell="A8" sqref="A8"/>
    </sheetView>
  </sheetViews>
  <sheetFormatPr baseColWidth="10" defaultRowHeight="12.75" x14ac:dyDescent="0.2"/>
  <cols>
    <col min="1" max="1" width="57.42578125" style="3" customWidth="1"/>
    <col min="2" max="2" width="11.42578125" style="3" customWidth="1"/>
    <col min="3" max="4" width="11.42578125" style="3"/>
    <col min="5" max="5" width="11.85546875" style="3" customWidth="1"/>
    <col min="6" max="16384" width="11.42578125" style="3"/>
  </cols>
  <sheetData>
    <row r="1" spans="1:12" x14ac:dyDescent="0.2">
      <c r="A1" s="100" t="s">
        <v>96</v>
      </c>
      <c r="B1" s="8"/>
      <c r="C1" s="8"/>
    </row>
    <row r="2" spans="1:12" x14ac:dyDescent="0.2">
      <c r="A2" s="3" t="s">
        <v>177</v>
      </c>
    </row>
    <row r="3" spans="1:12" ht="11.25" customHeight="1" x14ac:dyDescent="0.2"/>
    <row r="4" spans="1:12" x14ac:dyDescent="0.2">
      <c r="A4" s="101" t="s">
        <v>0</v>
      </c>
      <c r="B4" s="102" t="s">
        <v>12</v>
      </c>
      <c r="C4" s="102" t="s">
        <v>13</v>
      </c>
      <c r="D4" s="102" t="s">
        <v>14</v>
      </c>
      <c r="E4" s="102" t="s">
        <v>15</v>
      </c>
      <c r="F4" s="102" t="s">
        <v>16</v>
      </c>
      <c r="G4" s="102" t="s">
        <v>17</v>
      </c>
      <c r="H4" s="102" t="s">
        <v>18</v>
      </c>
      <c r="I4" s="102" t="s">
        <v>19</v>
      </c>
      <c r="J4" s="102" t="s">
        <v>20</v>
      </c>
      <c r="K4" s="102" t="s">
        <v>69</v>
      </c>
      <c r="L4" s="103" t="s">
        <v>79</v>
      </c>
    </row>
    <row r="5" spans="1:12" x14ac:dyDescent="0.2">
      <c r="A5" s="104" t="s">
        <v>80</v>
      </c>
      <c r="B5" s="105">
        <v>642</v>
      </c>
      <c r="C5" s="105">
        <v>693</v>
      </c>
      <c r="D5" s="105">
        <v>741</v>
      </c>
      <c r="E5" s="105">
        <v>773</v>
      </c>
      <c r="F5" s="105">
        <v>920</v>
      </c>
      <c r="G5" s="106">
        <v>1003</v>
      </c>
      <c r="H5" s="106">
        <v>1108</v>
      </c>
      <c r="I5" s="107">
        <v>1240</v>
      </c>
      <c r="J5" s="107">
        <v>1294</v>
      </c>
      <c r="K5" s="107">
        <v>1360</v>
      </c>
      <c r="L5" s="108">
        <v>1313</v>
      </c>
    </row>
    <row r="6" spans="1:12" x14ac:dyDescent="0.2">
      <c r="A6" s="109" t="s">
        <v>176</v>
      </c>
      <c r="B6" s="110">
        <v>3600.1849999999999</v>
      </c>
      <c r="C6" s="110">
        <v>3752.424</v>
      </c>
      <c r="D6" s="110">
        <v>4171.817</v>
      </c>
      <c r="E6" s="110">
        <v>4624.6409999999996</v>
      </c>
      <c r="F6" s="110">
        <v>5899.9860000000008</v>
      </c>
      <c r="G6" s="110">
        <v>7024.7929999999997</v>
      </c>
      <c r="H6" s="110">
        <v>8088.37</v>
      </c>
      <c r="I6" s="110">
        <v>8967.2879999999986</v>
      </c>
      <c r="J6" s="110">
        <v>9366.9850000000006</v>
      </c>
      <c r="K6" s="110">
        <v>8718.4805000000015</v>
      </c>
      <c r="L6" s="110">
        <v>8272.973</v>
      </c>
    </row>
    <row r="7" spans="1:12" ht="5.45" customHeight="1" x14ac:dyDescent="0.2"/>
    <row r="8" spans="1:12" x14ac:dyDescent="0.2">
      <c r="A8" s="3" t="s">
        <v>178</v>
      </c>
    </row>
    <row r="9" spans="1:12" x14ac:dyDescent="0.2">
      <c r="A9" s="46" t="s">
        <v>81</v>
      </c>
    </row>
    <row r="10" spans="1:12" x14ac:dyDescent="0.2">
      <c r="A10" s="46"/>
    </row>
    <row r="20" spans="1:1" x14ac:dyDescent="0.2">
      <c r="A20" s="46"/>
    </row>
    <row r="21" spans="1:1" x14ac:dyDescent="0.2">
      <c r="A21" s="4"/>
    </row>
  </sheetData>
  <pageMargins left="0.70866141732283472" right="0.70866141732283472" top="0.74803149606299213" bottom="0.74803149606299213" header="0.31496062992125984" footer="0.31496062992125984"/>
  <pageSetup paperSize="9" orientation="landscape" r:id="rId1"/>
  <headerFooter>
    <oddFooter>&amp;A</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workbookViewId="0">
      <selection activeCell="A10" sqref="A10"/>
    </sheetView>
  </sheetViews>
  <sheetFormatPr baseColWidth="10" defaultColWidth="11.42578125" defaultRowHeight="12.75" x14ac:dyDescent="0.2"/>
  <cols>
    <col min="1" max="1" width="24.5703125" style="17" customWidth="1"/>
    <col min="2" max="2" width="0" style="17" hidden="1" customWidth="1"/>
    <col min="3" max="16384" width="11.42578125" style="17"/>
  </cols>
  <sheetData>
    <row r="1" spans="1:13" x14ac:dyDescent="0.2">
      <c r="A1" s="111" t="s">
        <v>85</v>
      </c>
    </row>
    <row r="2" spans="1:13" x14ac:dyDescent="0.2">
      <c r="A2" s="26" t="s">
        <v>86</v>
      </c>
    </row>
    <row r="3" spans="1:13" ht="13.5" thickBot="1" x14ac:dyDescent="0.25">
      <c r="A3" s="26"/>
    </row>
    <row r="4" spans="1:13" ht="13.5" thickBot="1" x14ac:dyDescent="0.25">
      <c r="A4" s="47" t="s">
        <v>58</v>
      </c>
      <c r="B4" s="48" t="s">
        <v>10</v>
      </c>
      <c r="C4" s="48" t="s">
        <v>11</v>
      </c>
      <c r="D4" s="48" t="s">
        <v>12</v>
      </c>
      <c r="E4" s="48" t="s">
        <v>13</v>
      </c>
      <c r="F4" s="47" t="s">
        <v>14</v>
      </c>
      <c r="G4" s="48" t="s">
        <v>15</v>
      </c>
      <c r="H4" s="48" t="s">
        <v>16</v>
      </c>
      <c r="I4" s="48" t="s">
        <v>17</v>
      </c>
      <c r="J4" s="48" t="s">
        <v>18</v>
      </c>
      <c r="K4" s="47" t="s">
        <v>19</v>
      </c>
      <c r="L4" s="48" t="s">
        <v>20</v>
      </c>
      <c r="M4" s="48" t="s">
        <v>69</v>
      </c>
    </row>
    <row r="5" spans="1:13" ht="15" thickBot="1" x14ac:dyDescent="0.25">
      <c r="A5" s="61" t="s">
        <v>206</v>
      </c>
      <c r="B5" s="112">
        <v>33.603000000000002</v>
      </c>
      <c r="C5" s="113">
        <v>41.209000000000003</v>
      </c>
      <c r="D5" s="113">
        <v>37.909999999999997</v>
      </c>
      <c r="E5" s="113">
        <v>37.501660000000001</v>
      </c>
      <c r="F5" s="114">
        <v>41.518000000000001</v>
      </c>
      <c r="G5" s="115">
        <v>33.652540000000002</v>
      </c>
      <c r="H5" s="113">
        <v>35.960999999999999</v>
      </c>
      <c r="I5" s="113">
        <v>58.328000000000003</v>
      </c>
      <c r="J5" s="113">
        <v>70.777000000000001</v>
      </c>
      <c r="K5" s="114">
        <v>60.672309999999996</v>
      </c>
      <c r="L5" s="115">
        <v>50.88</v>
      </c>
      <c r="M5" s="112">
        <v>72.009</v>
      </c>
    </row>
    <row r="6" spans="1:13" ht="13.5" thickBot="1" x14ac:dyDescent="0.25">
      <c r="A6" s="65" t="s">
        <v>21</v>
      </c>
      <c r="B6" s="116">
        <v>65.655000000000001</v>
      </c>
      <c r="C6" s="117">
        <v>69.798000000000002</v>
      </c>
      <c r="D6" s="117">
        <v>55.518000000000001</v>
      </c>
      <c r="E6" s="117">
        <v>52.404089999999997</v>
      </c>
      <c r="F6" s="118">
        <v>71.546999999999997</v>
      </c>
      <c r="G6" s="119">
        <v>59.466670000000001</v>
      </c>
      <c r="H6" s="117">
        <v>71.5</v>
      </c>
      <c r="I6" s="117">
        <v>79.141000000000005</v>
      </c>
      <c r="J6" s="117">
        <v>97.933000000000007</v>
      </c>
      <c r="K6" s="118">
        <v>123.605</v>
      </c>
      <c r="L6" s="119">
        <v>72.519220000000004</v>
      </c>
      <c r="M6" s="116">
        <v>112.72259</v>
      </c>
    </row>
    <row r="7" spans="1:13" ht="15" thickBot="1" x14ac:dyDescent="0.25">
      <c r="A7" s="61" t="s">
        <v>207</v>
      </c>
      <c r="B7" s="112">
        <v>99.673000000000002</v>
      </c>
      <c r="C7" s="113">
        <v>98.061000000000007</v>
      </c>
      <c r="D7" s="113">
        <v>80.191999999999993</v>
      </c>
      <c r="E7" s="113">
        <v>69.787549999999996</v>
      </c>
      <c r="F7" s="114">
        <v>122.14700000000001</v>
      </c>
      <c r="G7" s="115">
        <v>100.73944</v>
      </c>
      <c r="H7" s="113">
        <v>100.51900000000001</v>
      </c>
      <c r="I7" s="113">
        <v>177.10599999999999</v>
      </c>
      <c r="J7" s="113">
        <v>186.86600000000001</v>
      </c>
      <c r="K7" s="114">
        <v>167.25399999999999</v>
      </c>
      <c r="L7" s="115">
        <v>106.87</v>
      </c>
      <c r="M7" s="112">
        <v>215.61449999999999</v>
      </c>
    </row>
    <row r="8" spans="1:13" ht="54" customHeight="1" x14ac:dyDescent="0.2">
      <c r="A8" s="148" t="s">
        <v>87</v>
      </c>
      <c r="B8" s="148"/>
      <c r="C8" s="148"/>
      <c r="D8" s="148"/>
      <c r="E8" s="148"/>
      <c r="F8" s="148"/>
      <c r="G8" s="148"/>
      <c r="H8" s="148"/>
    </row>
    <row r="9" spans="1:13" x14ac:dyDescent="0.2">
      <c r="A9" s="17" t="s">
        <v>213</v>
      </c>
    </row>
    <row r="10" spans="1:13" x14ac:dyDescent="0.2">
      <c r="A10" s="120" t="s">
        <v>22</v>
      </c>
    </row>
    <row r="31" ht="50.25" customHeight="1" x14ac:dyDescent="0.2"/>
    <row r="36" spans="3:12" ht="15" customHeight="1" x14ac:dyDescent="0.2">
      <c r="C36" s="25"/>
      <c r="D36" s="25"/>
      <c r="E36" s="25"/>
      <c r="F36" s="25"/>
      <c r="G36" s="25"/>
      <c r="H36" s="25"/>
      <c r="I36" s="25"/>
      <c r="J36" s="25"/>
      <c r="K36" s="25"/>
      <c r="L36" s="25"/>
    </row>
    <row r="37" spans="3:12" ht="12.75" customHeight="1" x14ac:dyDescent="0.2">
      <c r="C37" s="25"/>
      <c r="D37" s="25"/>
      <c r="E37" s="25"/>
      <c r="F37" s="25"/>
      <c r="G37" s="25"/>
      <c r="H37" s="25"/>
      <c r="I37" s="25"/>
      <c r="J37" s="25"/>
      <c r="K37" s="25"/>
      <c r="L37" s="25"/>
    </row>
    <row r="38" spans="3:12" x14ac:dyDescent="0.2">
      <c r="C38" s="25"/>
      <c r="D38" s="25"/>
      <c r="E38" s="25"/>
      <c r="F38" s="25"/>
      <c r="G38" s="25"/>
      <c r="H38" s="25"/>
      <c r="I38" s="25"/>
      <c r="J38" s="25"/>
      <c r="K38" s="25"/>
      <c r="L38" s="25"/>
    </row>
    <row r="39" spans="3:12" x14ac:dyDescent="0.2">
      <c r="C39" s="25"/>
      <c r="D39" s="25"/>
      <c r="E39" s="25"/>
      <c r="F39" s="25"/>
      <c r="G39" s="25"/>
      <c r="H39" s="25"/>
      <c r="I39" s="25"/>
      <c r="J39" s="25"/>
      <c r="K39" s="25"/>
      <c r="L39" s="25"/>
    </row>
    <row r="40" spans="3:12" x14ac:dyDescent="0.2">
      <c r="C40" s="25"/>
      <c r="D40" s="25"/>
      <c r="E40" s="25"/>
      <c r="F40" s="25"/>
      <c r="G40" s="25"/>
      <c r="H40" s="25"/>
      <c r="I40" s="25"/>
      <c r="J40" s="25"/>
      <c r="K40" s="25"/>
      <c r="L40" s="25"/>
    </row>
    <row r="41" spans="3:12" x14ac:dyDescent="0.2">
      <c r="C41" s="25"/>
      <c r="D41" s="25"/>
      <c r="E41" s="25"/>
      <c r="F41" s="25"/>
      <c r="G41" s="25"/>
      <c r="H41" s="25"/>
      <c r="I41" s="25"/>
      <c r="J41" s="25"/>
      <c r="K41" s="25"/>
      <c r="L41" s="25"/>
    </row>
    <row r="42" spans="3:12" x14ac:dyDescent="0.2">
      <c r="C42" s="25"/>
      <c r="D42" s="25"/>
      <c r="E42" s="25"/>
      <c r="F42" s="25"/>
      <c r="G42" s="25"/>
      <c r="H42" s="25"/>
      <c r="I42" s="25"/>
      <c r="J42" s="25"/>
      <c r="K42" s="25"/>
      <c r="L42" s="25"/>
    </row>
    <row r="43" spans="3:12" x14ac:dyDescent="0.2">
      <c r="C43" s="25"/>
      <c r="D43" s="25"/>
      <c r="E43" s="25"/>
      <c r="F43" s="25"/>
      <c r="G43" s="25"/>
      <c r="H43" s="25"/>
      <c r="I43" s="25"/>
      <c r="J43" s="25"/>
      <c r="K43" s="25"/>
      <c r="L43" s="25"/>
    </row>
    <row r="44" spans="3:12" x14ac:dyDescent="0.2">
      <c r="C44" s="25"/>
      <c r="D44" s="25"/>
      <c r="E44" s="25"/>
      <c r="F44" s="25"/>
      <c r="G44" s="25"/>
      <c r="H44" s="25"/>
      <c r="I44" s="25"/>
      <c r="J44" s="25"/>
      <c r="K44" s="25"/>
      <c r="L44" s="25"/>
    </row>
  </sheetData>
  <mergeCells count="1">
    <mergeCell ref="A8:H8"/>
  </mergeCells>
  <pageMargins left="0.70866141732283472" right="0.70866141732283472" top="0.74803149606299213" bottom="0.74803149606299213" header="0.31496062992125984" footer="0.31496062992125984"/>
  <pageSetup paperSize="9" scale="81" orientation="landscape" horizontalDpi="300" verticalDpi="300" r:id="rId1"/>
  <headerFooter>
    <oddFooter>&amp;A</oddFooter>
  </headerFooter>
  <ignoredErrors>
    <ignoredError sqref="B4:M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workbookViewId="0">
      <selection activeCell="E8" sqref="E8"/>
    </sheetView>
  </sheetViews>
  <sheetFormatPr baseColWidth="10" defaultColWidth="11.42578125" defaultRowHeight="12.75" x14ac:dyDescent="0.2"/>
  <cols>
    <col min="1" max="1" width="59.28515625" style="122" customWidth="1"/>
    <col min="2" max="2" width="29" style="121" customWidth="1"/>
    <col min="3" max="16384" width="11.42578125" style="122"/>
  </cols>
  <sheetData>
    <row r="1" spans="1:3" x14ac:dyDescent="0.2">
      <c r="A1" s="44" t="s">
        <v>189</v>
      </c>
    </row>
    <row r="2" spans="1:3" x14ac:dyDescent="0.2">
      <c r="A2" s="123" t="s">
        <v>70</v>
      </c>
    </row>
    <row r="3" spans="1:3" ht="13.5" thickBot="1" x14ac:dyDescent="0.25">
      <c r="A3" s="121"/>
      <c r="B3" s="122"/>
    </row>
    <row r="4" spans="1:3" ht="13.5" thickBot="1" x14ac:dyDescent="0.25">
      <c r="A4" s="124" t="s">
        <v>27</v>
      </c>
      <c r="B4" s="125" t="s">
        <v>59</v>
      </c>
      <c r="C4" s="125" t="s">
        <v>28</v>
      </c>
    </row>
    <row r="5" spans="1:3" ht="19.899999999999999" customHeight="1" thickBot="1" x14ac:dyDescent="0.25">
      <c r="A5" s="126" t="s">
        <v>29</v>
      </c>
      <c r="B5" s="127">
        <v>67.652020510570694</v>
      </c>
      <c r="C5" s="128">
        <v>29.4937820043511</v>
      </c>
    </row>
    <row r="6" spans="1:3" ht="13.5" thickBot="1" x14ac:dyDescent="0.25">
      <c r="A6" s="149" t="s">
        <v>30</v>
      </c>
      <c r="B6" s="150">
        <v>49.565177203765003</v>
      </c>
      <c r="C6" s="150">
        <v>21.608586416520399</v>
      </c>
    </row>
    <row r="7" spans="1:3" ht="13.5" thickBot="1" x14ac:dyDescent="0.25">
      <c r="A7" s="129" t="s">
        <v>23</v>
      </c>
      <c r="B7" s="127">
        <v>70.4682108034565</v>
      </c>
      <c r="C7" s="128">
        <v>30.721536947282399</v>
      </c>
    </row>
    <row r="8" spans="1:3" ht="13.5" thickBot="1" x14ac:dyDescent="0.25">
      <c r="A8" s="130" t="s">
        <v>24</v>
      </c>
      <c r="B8" s="131">
        <v>3.9677043263560399</v>
      </c>
      <c r="C8" s="132">
        <v>1.72977252676409</v>
      </c>
    </row>
    <row r="9" spans="1:3" ht="13.5" thickBot="1" x14ac:dyDescent="0.25">
      <c r="A9" s="129" t="s">
        <v>25</v>
      </c>
      <c r="B9" s="127">
        <v>37.724118263718097</v>
      </c>
      <c r="C9" s="128">
        <v>16.446322105082</v>
      </c>
    </row>
    <row r="10" spans="1:3" ht="13.5" thickBot="1" x14ac:dyDescent="0.25">
      <c r="A10" s="130" t="s">
        <v>26</v>
      </c>
      <c r="B10" s="131">
        <v>229.37723110786601</v>
      </c>
      <c r="C10" s="132">
        <v>100</v>
      </c>
    </row>
    <row r="11" spans="1:3" x14ac:dyDescent="0.2">
      <c r="A11" s="122" t="s">
        <v>213</v>
      </c>
    </row>
    <row r="12" spans="1:3" x14ac:dyDescent="0.2">
      <c r="A12" s="133" t="s">
        <v>71</v>
      </c>
    </row>
    <row r="30" spans="2:2" x14ac:dyDescent="0.2">
      <c r="B30" s="122"/>
    </row>
    <row r="31" spans="2:2" x14ac:dyDescent="0.2">
      <c r="B31" s="122"/>
    </row>
    <row r="35" spans="1:6" ht="14.45" customHeight="1" x14ac:dyDescent="0.2">
      <c r="A35" s="134"/>
      <c r="B35" s="134"/>
      <c r="C35" s="135"/>
      <c r="D35" s="135"/>
      <c r="E35" s="135"/>
      <c r="F35" s="135"/>
    </row>
    <row r="36" spans="1:6" x14ac:dyDescent="0.2">
      <c r="A36" s="134"/>
      <c r="B36" s="134"/>
      <c r="C36" s="135"/>
      <c r="D36" s="135"/>
      <c r="E36" s="135"/>
      <c r="F36" s="135"/>
    </row>
    <row r="37" spans="1:6" x14ac:dyDescent="0.2">
      <c r="A37" s="134"/>
      <c r="B37" s="134"/>
      <c r="C37" s="135"/>
      <c r="D37" s="135"/>
      <c r="E37" s="135"/>
      <c r="F37" s="135"/>
    </row>
    <row r="38" spans="1:6" x14ac:dyDescent="0.2">
      <c r="A38" s="134"/>
      <c r="B38" s="134"/>
      <c r="C38" s="135"/>
      <c r="D38" s="135"/>
      <c r="E38" s="135"/>
      <c r="F38" s="135"/>
    </row>
    <row r="39" spans="1:6" x14ac:dyDescent="0.2">
      <c r="A39" s="134"/>
      <c r="B39" s="134"/>
      <c r="C39" s="135"/>
      <c r="D39" s="135"/>
      <c r="E39" s="135"/>
      <c r="F39" s="135"/>
    </row>
    <row r="40" spans="1:6" x14ac:dyDescent="0.2">
      <c r="A40" s="135"/>
      <c r="B40" s="135"/>
      <c r="C40" s="135"/>
      <c r="D40" s="135"/>
      <c r="E40" s="135"/>
      <c r="F40" s="135"/>
    </row>
    <row r="41" spans="1:6" x14ac:dyDescent="0.2">
      <c r="A41" s="135"/>
      <c r="B41" s="135"/>
      <c r="C41" s="135"/>
      <c r="D41" s="135"/>
      <c r="E41" s="135"/>
      <c r="F41" s="135"/>
    </row>
    <row r="42" spans="1:6" x14ac:dyDescent="0.2">
      <c r="A42" s="135"/>
      <c r="B42" s="135"/>
      <c r="C42" s="135"/>
      <c r="D42" s="135"/>
      <c r="E42" s="135"/>
      <c r="F42" s="135"/>
    </row>
  </sheetData>
  <mergeCells count="1">
    <mergeCell ref="A6:C6"/>
  </mergeCells>
  <pageMargins left="0.70866141732283472" right="0.70866141732283472" top="0.74803149606299213" bottom="0.74803149606299213" header="0.31496062992125984" footer="0.31496062992125984"/>
  <pageSetup paperSize="9" scale="83"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topLeftCell="A82" workbookViewId="0">
      <selection activeCell="D3" sqref="D3"/>
    </sheetView>
  </sheetViews>
  <sheetFormatPr baseColWidth="10" defaultColWidth="11.42578125" defaultRowHeight="12.75" x14ac:dyDescent="0.2"/>
  <cols>
    <col min="1" max="1" width="26.28515625" style="3" customWidth="1"/>
    <col min="2" max="2" width="14.42578125" style="3" bestFit="1" customWidth="1"/>
    <col min="3" max="3" width="22.85546875" style="3" bestFit="1" customWidth="1"/>
    <col min="4" max="4" width="24.85546875" style="22" customWidth="1"/>
    <col min="5" max="16384" width="11.42578125" style="3"/>
  </cols>
  <sheetData>
    <row r="1" spans="1:6" x14ac:dyDescent="0.2">
      <c r="A1" s="44" t="s">
        <v>67</v>
      </c>
    </row>
    <row r="2" spans="1:6" x14ac:dyDescent="0.2">
      <c r="A2" s="18"/>
      <c r="B2" s="18"/>
      <c r="C2" s="18"/>
      <c r="D2" s="23"/>
      <c r="E2" s="18"/>
    </row>
    <row r="3" spans="1:6" s="7" customFormat="1" ht="36.75" customHeight="1" x14ac:dyDescent="0.2">
      <c r="A3" s="24" t="s">
        <v>104</v>
      </c>
      <c r="B3" s="24" t="s">
        <v>101</v>
      </c>
      <c r="C3" s="24" t="s">
        <v>102</v>
      </c>
      <c r="D3" s="45" t="s">
        <v>103</v>
      </c>
      <c r="E3" s="24"/>
      <c r="F3" s="24"/>
    </row>
    <row r="4" spans="1:6" x14ac:dyDescent="0.2">
      <c r="A4" s="3" t="s">
        <v>105</v>
      </c>
      <c r="B4" s="3">
        <v>11</v>
      </c>
      <c r="C4" s="3">
        <v>77</v>
      </c>
      <c r="D4" s="22">
        <v>2605</v>
      </c>
      <c r="E4" s="18"/>
      <c r="F4" s="18"/>
    </row>
    <row r="5" spans="1:6" x14ac:dyDescent="0.2">
      <c r="A5" s="3" t="s">
        <v>105</v>
      </c>
      <c r="B5" s="3">
        <v>11</v>
      </c>
      <c r="C5" s="3">
        <v>78</v>
      </c>
      <c r="D5" s="22">
        <v>1024</v>
      </c>
      <c r="E5" s="18"/>
      <c r="F5" s="18"/>
    </row>
    <row r="6" spans="1:6" x14ac:dyDescent="0.2">
      <c r="A6" s="3" t="s">
        <v>105</v>
      </c>
      <c r="B6" s="3">
        <v>11</v>
      </c>
      <c r="C6" s="3">
        <v>91</v>
      </c>
      <c r="D6" s="22">
        <v>811</v>
      </c>
      <c r="E6" s="18"/>
      <c r="F6" s="18"/>
    </row>
    <row r="7" spans="1:6" x14ac:dyDescent="0.2">
      <c r="A7" s="3" t="s">
        <v>105</v>
      </c>
      <c r="B7" s="3">
        <v>11</v>
      </c>
      <c r="C7" s="3">
        <v>92</v>
      </c>
      <c r="D7" s="22">
        <v>0</v>
      </c>
      <c r="E7" s="18"/>
      <c r="F7" s="18"/>
    </row>
    <row r="8" spans="1:6" x14ac:dyDescent="0.2">
      <c r="A8" s="3" t="s">
        <v>105</v>
      </c>
      <c r="B8" s="3">
        <v>11</v>
      </c>
      <c r="C8" s="3">
        <v>93</v>
      </c>
      <c r="D8" s="22">
        <v>1</v>
      </c>
      <c r="E8" s="18"/>
      <c r="F8" s="18"/>
    </row>
    <row r="9" spans="1:6" x14ac:dyDescent="0.2">
      <c r="A9" s="3" t="s">
        <v>105</v>
      </c>
      <c r="B9" s="3">
        <v>11</v>
      </c>
      <c r="C9" s="3">
        <v>94</v>
      </c>
      <c r="D9" s="22">
        <v>159</v>
      </c>
      <c r="E9" s="18"/>
      <c r="F9" s="18"/>
    </row>
    <row r="10" spans="1:6" x14ac:dyDescent="0.2">
      <c r="A10" s="3" t="s">
        <v>105</v>
      </c>
      <c r="B10" s="3">
        <v>11</v>
      </c>
      <c r="C10" s="3">
        <v>95</v>
      </c>
      <c r="D10" s="22">
        <v>785</v>
      </c>
      <c r="E10" s="18"/>
      <c r="F10" s="18"/>
    </row>
    <row r="11" spans="1:6" x14ac:dyDescent="0.2">
      <c r="A11" s="3" t="s">
        <v>107</v>
      </c>
      <c r="B11" s="3">
        <v>24</v>
      </c>
      <c r="C11" s="3">
        <v>18</v>
      </c>
      <c r="D11" s="22">
        <v>709</v>
      </c>
      <c r="E11" s="18"/>
      <c r="F11" s="18"/>
    </row>
    <row r="12" spans="1:6" x14ac:dyDescent="0.2">
      <c r="A12" s="3" t="s">
        <v>107</v>
      </c>
      <c r="B12" s="3">
        <v>24</v>
      </c>
      <c r="C12" s="3">
        <v>28</v>
      </c>
      <c r="D12" s="22">
        <v>6659</v>
      </c>
      <c r="E12" s="18"/>
      <c r="F12" s="18"/>
    </row>
    <row r="13" spans="1:6" x14ac:dyDescent="0.2">
      <c r="A13" s="3" t="s">
        <v>107</v>
      </c>
      <c r="B13" s="3">
        <v>24</v>
      </c>
      <c r="C13" s="3">
        <v>36</v>
      </c>
      <c r="D13" s="22">
        <v>505</v>
      </c>
    </row>
    <row r="14" spans="1:6" x14ac:dyDescent="0.2">
      <c r="A14" s="3" t="s">
        <v>107</v>
      </c>
      <c r="B14" s="3">
        <v>24</v>
      </c>
      <c r="C14" s="3">
        <v>37</v>
      </c>
      <c r="D14" s="22">
        <v>2593</v>
      </c>
    </row>
    <row r="15" spans="1:6" x14ac:dyDescent="0.2">
      <c r="A15" s="3" t="s">
        <v>107</v>
      </c>
      <c r="B15" s="3">
        <v>24</v>
      </c>
      <c r="C15" s="3">
        <v>41</v>
      </c>
      <c r="D15" s="22">
        <v>3923</v>
      </c>
    </row>
    <row r="16" spans="1:6" x14ac:dyDescent="0.2">
      <c r="A16" s="3" t="s">
        <v>107</v>
      </c>
      <c r="B16" s="3">
        <v>24</v>
      </c>
      <c r="C16" s="3">
        <v>45</v>
      </c>
      <c r="D16" s="22">
        <v>6315</v>
      </c>
    </row>
    <row r="17" spans="1:8" x14ac:dyDescent="0.2">
      <c r="A17" s="3" t="s">
        <v>106</v>
      </c>
      <c r="B17" s="3">
        <v>27</v>
      </c>
      <c r="C17" s="3">
        <v>21</v>
      </c>
      <c r="D17" s="22">
        <v>760</v>
      </c>
    </row>
    <row r="18" spans="1:8" x14ac:dyDescent="0.2">
      <c r="A18" s="3" t="s">
        <v>106</v>
      </c>
      <c r="B18" s="3">
        <v>27</v>
      </c>
      <c r="C18" s="3">
        <v>25</v>
      </c>
      <c r="D18" s="22">
        <v>97</v>
      </c>
    </row>
    <row r="19" spans="1:8" x14ac:dyDescent="0.2">
      <c r="A19" s="3" t="s">
        <v>106</v>
      </c>
      <c r="B19" s="3">
        <v>27</v>
      </c>
      <c r="C19" s="3">
        <v>39</v>
      </c>
      <c r="D19" s="22">
        <v>179</v>
      </c>
    </row>
    <row r="20" spans="1:8" x14ac:dyDescent="0.2">
      <c r="A20" s="3" t="s">
        <v>106</v>
      </c>
      <c r="B20" s="3">
        <v>27</v>
      </c>
      <c r="C20" s="3">
        <v>58</v>
      </c>
      <c r="D20" s="22">
        <v>185</v>
      </c>
    </row>
    <row r="21" spans="1:8" x14ac:dyDescent="0.2">
      <c r="A21" s="3" t="s">
        <v>106</v>
      </c>
      <c r="B21" s="3">
        <v>27</v>
      </c>
      <c r="C21" s="3">
        <v>70</v>
      </c>
      <c r="D21" s="22">
        <v>150</v>
      </c>
    </row>
    <row r="22" spans="1:8" x14ac:dyDescent="0.2">
      <c r="A22" s="3" t="s">
        <v>106</v>
      </c>
      <c r="B22" s="3">
        <v>27</v>
      </c>
      <c r="C22" s="3">
        <v>71</v>
      </c>
      <c r="D22" s="22">
        <v>341</v>
      </c>
    </row>
    <row r="23" spans="1:8" x14ac:dyDescent="0.2">
      <c r="A23" s="3" t="s">
        <v>106</v>
      </c>
      <c r="B23" s="3">
        <v>27</v>
      </c>
      <c r="C23" s="3">
        <v>89</v>
      </c>
      <c r="D23" s="22">
        <v>563</v>
      </c>
    </row>
    <row r="24" spans="1:8" x14ac:dyDescent="0.2">
      <c r="A24" s="3" t="s">
        <v>106</v>
      </c>
      <c r="B24" s="3">
        <v>27</v>
      </c>
      <c r="C24" s="3">
        <v>90</v>
      </c>
      <c r="D24" s="22">
        <v>27</v>
      </c>
    </row>
    <row r="25" spans="1:8" x14ac:dyDescent="0.2">
      <c r="A25" s="3" t="s">
        <v>108</v>
      </c>
      <c r="B25" s="3">
        <v>28</v>
      </c>
      <c r="C25" s="3">
        <v>14</v>
      </c>
      <c r="D25" s="22">
        <v>1170</v>
      </c>
    </row>
    <row r="26" spans="1:8" x14ac:dyDescent="0.2">
      <c r="A26" s="3" t="s">
        <v>108</v>
      </c>
      <c r="B26" s="3">
        <v>28</v>
      </c>
      <c r="C26" s="3">
        <v>27</v>
      </c>
      <c r="D26" s="22">
        <v>900</v>
      </c>
    </row>
    <row r="27" spans="1:8" x14ac:dyDescent="0.2">
      <c r="A27" s="3" t="s">
        <v>108</v>
      </c>
      <c r="B27" s="3">
        <v>28</v>
      </c>
      <c r="C27" s="3">
        <v>50</v>
      </c>
      <c r="D27" s="22">
        <v>6395</v>
      </c>
    </row>
    <row r="28" spans="1:8" ht="13.15" customHeight="1" x14ac:dyDescent="0.2">
      <c r="A28" s="3" t="s">
        <v>108</v>
      </c>
      <c r="B28" s="3">
        <v>28</v>
      </c>
      <c r="C28" s="3">
        <v>61</v>
      </c>
      <c r="D28" s="22">
        <v>191</v>
      </c>
      <c r="E28" s="20"/>
      <c r="F28" s="20"/>
      <c r="G28" s="20"/>
      <c r="H28" s="20"/>
    </row>
    <row r="29" spans="1:8" x14ac:dyDescent="0.2">
      <c r="A29" s="3" t="s">
        <v>108</v>
      </c>
      <c r="B29" s="3">
        <v>28</v>
      </c>
      <c r="C29" s="3">
        <v>76</v>
      </c>
      <c r="D29" s="22">
        <v>1573</v>
      </c>
      <c r="E29" s="20"/>
      <c r="F29" s="20"/>
      <c r="G29" s="20"/>
      <c r="H29" s="20"/>
    </row>
    <row r="30" spans="1:8" x14ac:dyDescent="0.2">
      <c r="A30" s="3" t="s">
        <v>109</v>
      </c>
      <c r="B30" s="3">
        <v>32</v>
      </c>
      <c r="C30" s="3">
        <v>2</v>
      </c>
      <c r="D30" s="22">
        <v>5871</v>
      </c>
      <c r="E30" s="20"/>
      <c r="F30" s="20"/>
      <c r="G30" s="20"/>
      <c r="H30" s="20"/>
    </row>
    <row r="31" spans="1:8" x14ac:dyDescent="0.2">
      <c r="A31" s="3" t="s">
        <v>109</v>
      </c>
      <c r="B31" s="3">
        <v>32</v>
      </c>
      <c r="C31" s="3">
        <v>59</v>
      </c>
      <c r="D31" s="22">
        <v>15247</v>
      </c>
      <c r="E31" s="20"/>
      <c r="F31" s="20"/>
      <c r="G31" s="20"/>
      <c r="H31" s="20"/>
    </row>
    <row r="32" spans="1:8" x14ac:dyDescent="0.2">
      <c r="A32" s="3" t="s">
        <v>109</v>
      </c>
      <c r="B32" s="3">
        <v>32</v>
      </c>
      <c r="C32" s="3">
        <v>60</v>
      </c>
      <c r="D32" s="22">
        <v>6940</v>
      </c>
      <c r="E32" s="20"/>
      <c r="F32" s="20"/>
      <c r="G32" s="20"/>
      <c r="H32" s="20"/>
    </row>
    <row r="33" spans="1:8" x14ac:dyDescent="0.2">
      <c r="A33" s="3" t="s">
        <v>109</v>
      </c>
      <c r="B33" s="3">
        <v>32</v>
      </c>
      <c r="C33" s="3">
        <v>62</v>
      </c>
      <c r="D33" s="22">
        <v>21444</v>
      </c>
      <c r="E33" s="20"/>
      <c r="F33" s="20"/>
      <c r="G33" s="20"/>
      <c r="H33" s="20"/>
    </row>
    <row r="34" spans="1:8" x14ac:dyDescent="0.2">
      <c r="A34" s="3" t="s">
        <v>109</v>
      </c>
      <c r="B34" s="3">
        <v>32</v>
      </c>
      <c r="C34" s="3">
        <v>80</v>
      </c>
      <c r="D34" s="22">
        <v>18205</v>
      </c>
    </row>
    <row r="35" spans="1:8" x14ac:dyDescent="0.2">
      <c r="A35" s="3" t="s">
        <v>110</v>
      </c>
      <c r="B35" s="3">
        <v>44</v>
      </c>
      <c r="C35" s="3">
        <v>8</v>
      </c>
      <c r="D35" s="22">
        <v>471</v>
      </c>
    </row>
    <row r="36" spans="1:8" x14ac:dyDescent="0.2">
      <c r="A36" s="3" t="s">
        <v>110</v>
      </c>
      <c r="B36" s="3">
        <v>44</v>
      </c>
      <c r="C36" s="3">
        <v>10</v>
      </c>
      <c r="D36" s="22">
        <v>2299</v>
      </c>
    </row>
    <row r="37" spans="1:8" x14ac:dyDescent="0.2">
      <c r="A37" s="3" t="s">
        <v>110</v>
      </c>
      <c r="B37" s="3">
        <v>44</v>
      </c>
      <c r="C37" s="3">
        <v>51</v>
      </c>
      <c r="D37" s="22">
        <v>2096</v>
      </c>
    </row>
    <row r="38" spans="1:8" x14ac:dyDescent="0.2">
      <c r="A38" s="3" t="s">
        <v>110</v>
      </c>
      <c r="B38" s="3">
        <v>44</v>
      </c>
      <c r="C38" s="3">
        <v>52</v>
      </c>
      <c r="D38" s="22">
        <v>49</v>
      </c>
    </row>
    <row r="39" spans="1:8" x14ac:dyDescent="0.2">
      <c r="A39" s="3" t="s">
        <v>110</v>
      </c>
      <c r="B39" s="3">
        <v>44</v>
      </c>
      <c r="C39" s="3">
        <v>54</v>
      </c>
      <c r="D39" s="22">
        <v>168</v>
      </c>
    </row>
    <row r="40" spans="1:8" x14ac:dyDescent="0.2">
      <c r="A40" s="3" t="s">
        <v>110</v>
      </c>
      <c r="B40" s="3">
        <v>44</v>
      </c>
      <c r="C40" s="3">
        <v>55</v>
      </c>
      <c r="D40" s="22">
        <v>206</v>
      </c>
    </row>
    <row r="41" spans="1:8" x14ac:dyDescent="0.2">
      <c r="A41" s="3" t="s">
        <v>110</v>
      </c>
      <c r="B41" s="3">
        <v>44</v>
      </c>
      <c r="C41" s="3">
        <v>57</v>
      </c>
      <c r="D41" s="22">
        <v>268</v>
      </c>
    </row>
    <row r="42" spans="1:8" x14ac:dyDescent="0.2">
      <c r="A42" s="3" t="s">
        <v>110</v>
      </c>
      <c r="B42" s="3">
        <v>44</v>
      </c>
      <c r="C42" s="3">
        <v>67</v>
      </c>
      <c r="D42" s="22">
        <v>2393</v>
      </c>
    </row>
    <row r="43" spans="1:8" x14ac:dyDescent="0.2">
      <c r="A43" s="3" t="s">
        <v>110</v>
      </c>
      <c r="B43" s="3">
        <v>44</v>
      </c>
      <c r="C43" s="3">
        <v>68</v>
      </c>
      <c r="D43" s="22">
        <v>892</v>
      </c>
    </row>
    <row r="44" spans="1:8" x14ac:dyDescent="0.2">
      <c r="A44" s="3" t="s">
        <v>110</v>
      </c>
      <c r="B44" s="3">
        <v>44</v>
      </c>
      <c r="C44" s="3">
        <v>88</v>
      </c>
      <c r="D44" s="22">
        <v>116</v>
      </c>
    </row>
    <row r="45" spans="1:8" x14ac:dyDescent="0.2">
      <c r="A45" s="3" t="s">
        <v>111</v>
      </c>
      <c r="B45" s="3">
        <v>52</v>
      </c>
      <c r="C45" s="3">
        <v>44</v>
      </c>
      <c r="D45" s="22">
        <v>11907</v>
      </c>
    </row>
    <row r="46" spans="1:8" x14ac:dyDescent="0.2">
      <c r="A46" s="3" t="s">
        <v>111</v>
      </c>
      <c r="B46" s="3">
        <v>52</v>
      </c>
      <c r="C46" s="3">
        <v>49</v>
      </c>
      <c r="D46" s="22">
        <v>4817</v>
      </c>
    </row>
    <row r="47" spans="1:8" x14ac:dyDescent="0.2">
      <c r="A47" s="3" t="s">
        <v>111</v>
      </c>
      <c r="B47" s="3">
        <v>52</v>
      </c>
      <c r="C47" s="3">
        <v>53</v>
      </c>
      <c r="D47" s="22">
        <v>309</v>
      </c>
    </row>
    <row r="48" spans="1:8" x14ac:dyDescent="0.2">
      <c r="A48" s="3" t="s">
        <v>111</v>
      </c>
      <c r="B48" s="3">
        <v>52</v>
      </c>
      <c r="C48" s="3">
        <v>72</v>
      </c>
      <c r="D48" s="22">
        <v>987</v>
      </c>
    </row>
    <row r="49" spans="1:4" x14ac:dyDescent="0.2">
      <c r="A49" s="3" t="s">
        <v>111</v>
      </c>
      <c r="B49" s="3">
        <v>52</v>
      </c>
      <c r="C49" s="3">
        <v>85</v>
      </c>
      <c r="D49" s="22">
        <v>4437</v>
      </c>
    </row>
    <row r="50" spans="1:4" x14ac:dyDescent="0.2">
      <c r="A50" s="3" t="s">
        <v>0</v>
      </c>
      <c r="B50" s="3">
        <v>53</v>
      </c>
      <c r="C50" s="3">
        <v>22</v>
      </c>
      <c r="D50" s="22">
        <v>12068</v>
      </c>
    </row>
    <row r="51" spans="1:4" x14ac:dyDescent="0.2">
      <c r="A51" s="3" t="s">
        <v>0</v>
      </c>
      <c r="B51" s="3">
        <v>53</v>
      </c>
      <c r="C51" s="3">
        <v>29</v>
      </c>
      <c r="D51" s="22">
        <v>17351</v>
      </c>
    </row>
    <row r="52" spans="1:4" x14ac:dyDescent="0.2">
      <c r="A52" s="3" t="s">
        <v>0</v>
      </c>
      <c r="B52" s="3">
        <v>53</v>
      </c>
      <c r="C52" s="3">
        <v>35</v>
      </c>
      <c r="D52" s="22">
        <v>4187</v>
      </c>
    </row>
    <row r="53" spans="1:4" x14ac:dyDescent="0.2">
      <c r="A53" s="3" t="s">
        <v>0</v>
      </c>
      <c r="B53" s="3">
        <v>53</v>
      </c>
      <c r="C53" s="3">
        <v>56</v>
      </c>
      <c r="D53" s="22">
        <v>9866</v>
      </c>
    </row>
    <row r="54" spans="1:4" x14ac:dyDescent="0.2">
      <c r="A54" s="3" t="s">
        <v>112</v>
      </c>
      <c r="B54" s="3">
        <v>75</v>
      </c>
      <c r="C54" s="3">
        <v>16</v>
      </c>
      <c r="D54" s="22">
        <v>641</v>
      </c>
    </row>
    <row r="55" spans="1:4" x14ac:dyDescent="0.2">
      <c r="A55" s="3" t="s">
        <v>112</v>
      </c>
      <c r="B55" s="3">
        <v>75</v>
      </c>
      <c r="C55" s="3">
        <v>17</v>
      </c>
      <c r="D55" s="22">
        <v>1506</v>
      </c>
    </row>
    <row r="56" spans="1:4" x14ac:dyDescent="0.2">
      <c r="A56" s="3" t="s">
        <v>112</v>
      </c>
      <c r="B56" s="3">
        <v>75</v>
      </c>
      <c r="C56" s="3">
        <v>19</v>
      </c>
      <c r="D56" s="22">
        <v>201</v>
      </c>
    </row>
    <row r="57" spans="1:4" x14ac:dyDescent="0.2">
      <c r="A57" s="3" t="s">
        <v>112</v>
      </c>
      <c r="B57" s="3">
        <v>75</v>
      </c>
      <c r="C57" s="3">
        <v>23</v>
      </c>
      <c r="D57" s="22">
        <v>114</v>
      </c>
    </row>
    <row r="58" spans="1:4" x14ac:dyDescent="0.2">
      <c r="A58" s="3" t="s">
        <v>112</v>
      </c>
      <c r="B58" s="3">
        <v>75</v>
      </c>
      <c r="C58" s="3">
        <v>24</v>
      </c>
      <c r="D58" s="22">
        <v>1239</v>
      </c>
    </row>
    <row r="59" spans="1:4" x14ac:dyDescent="0.2">
      <c r="A59" s="3" t="s">
        <v>112</v>
      </c>
      <c r="B59" s="3">
        <v>75</v>
      </c>
      <c r="C59" s="3">
        <v>33</v>
      </c>
      <c r="D59" s="22">
        <v>10060</v>
      </c>
    </row>
    <row r="60" spans="1:4" x14ac:dyDescent="0.2">
      <c r="A60" s="3" t="s">
        <v>112</v>
      </c>
      <c r="B60" s="3">
        <v>75</v>
      </c>
      <c r="C60" s="3">
        <v>40</v>
      </c>
      <c r="D60" s="22">
        <v>25005</v>
      </c>
    </row>
    <row r="61" spans="1:4" x14ac:dyDescent="0.2">
      <c r="A61" s="3" t="s">
        <v>112</v>
      </c>
      <c r="B61" s="3">
        <v>75</v>
      </c>
      <c r="C61" s="3">
        <v>47</v>
      </c>
      <c r="D61" s="22">
        <v>6448</v>
      </c>
    </row>
    <row r="62" spans="1:4" x14ac:dyDescent="0.2">
      <c r="A62" s="3" t="s">
        <v>112</v>
      </c>
      <c r="B62" s="3">
        <v>75</v>
      </c>
      <c r="C62" s="3">
        <v>64</v>
      </c>
      <c r="D62" s="22">
        <v>3382</v>
      </c>
    </row>
    <row r="63" spans="1:4" x14ac:dyDescent="0.2">
      <c r="A63" s="3" t="s">
        <v>112</v>
      </c>
      <c r="B63" s="3">
        <v>75</v>
      </c>
      <c r="C63" s="3">
        <v>79</v>
      </c>
      <c r="D63" s="22">
        <v>552</v>
      </c>
    </row>
    <row r="64" spans="1:4" x14ac:dyDescent="0.2">
      <c r="A64" s="3" t="s">
        <v>112</v>
      </c>
      <c r="B64" s="3">
        <v>75</v>
      </c>
      <c r="C64" s="3">
        <v>86</v>
      </c>
      <c r="D64" s="22">
        <v>2545</v>
      </c>
    </row>
    <row r="65" spans="1:4" x14ac:dyDescent="0.2">
      <c r="A65" s="3" t="s">
        <v>112</v>
      </c>
      <c r="B65" s="3">
        <v>75</v>
      </c>
      <c r="C65" s="3">
        <v>87</v>
      </c>
      <c r="D65" s="22">
        <v>262</v>
      </c>
    </row>
    <row r="66" spans="1:4" x14ac:dyDescent="0.2">
      <c r="A66" s="3" t="s">
        <v>113</v>
      </c>
      <c r="B66" s="3">
        <v>76</v>
      </c>
      <c r="C66" s="3">
        <v>9</v>
      </c>
      <c r="D66" s="22">
        <v>175</v>
      </c>
    </row>
    <row r="67" spans="1:4" x14ac:dyDescent="0.2">
      <c r="A67" s="3" t="s">
        <v>113</v>
      </c>
      <c r="B67" s="3">
        <v>76</v>
      </c>
      <c r="C67" s="3">
        <v>11</v>
      </c>
      <c r="D67" s="22">
        <v>1428</v>
      </c>
    </row>
    <row r="68" spans="1:4" x14ac:dyDescent="0.2">
      <c r="A68" s="3" t="s">
        <v>113</v>
      </c>
      <c r="B68" s="3">
        <v>76</v>
      </c>
      <c r="C68" s="3">
        <v>12</v>
      </c>
      <c r="D68" s="22">
        <v>188</v>
      </c>
    </row>
    <row r="69" spans="1:4" x14ac:dyDescent="0.2">
      <c r="A69" s="3" t="s">
        <v>113</v>
      </c>
      <c r="B69" s="3">
        <v>76</v>
      </c>
      <c r="C69" s="3">
        <v>30</v>
      </c>
      <c r="D69" s="22">
        <v>4656</v>
      </c>
    </row>
    <row r="70" spans="1:4" x14ac:dyDescent="0.2">
      <c r="A70" s="3" t="s">
        <v>113</v>
      </c>
      <c r="B70" s="3">
        <v>76</v>
      </c>
      <c r="C70" s="3">
        <v>31</v>
      </c>
      <c r="D70" s="22">
        <v>1064</v>
      </c>
    </row>
    <row r="71" spans="1:4" x14ac:dyDescent="0.2">
      <c r="A71" s="3" t="s">
        <v>113</v>
      </c>
      <c r="B71" s="3">
        <v>76</v>
      </c>
      <c r="C71" s="3">
        <v>32</v>
      </c>
      <c r="D71" s="22">
        <v>3670</v>
      </c>
    </row>
    <row r="72" spans="1:4" x14ac:dyDescent="0.2">
      <c r="A72" s="3" t="s">
        <v>113</v>
      </c>
      <c r="B72" s="3">
        <v>76</v>
      </c>
      <c r="C72" s="3">
        <v>34</v>
      </c>
      <c r="D72" s="22">
        <v>2737</v>
      </c>
    </row>
    <row r="73" spans="1:4" x14ac:dyDescent="0.2">
      <c r="A73" s="3" t="s">
        <v>113</v>
      </c>
      <c r="B73" s="3">
        <v>76</v>
      </c>
      <c r="C73" s="3">
        <v>46</v>
      </c>
      <c r="D73" s="22">
        <v>853</v>
      </c>
    </row>
    <row r="74" spans="1:4" x14ac:dyDescent="0.2">
      <c r="A74" s="3" t="s">
        <v>113</v>
      </c>
      <c r="B74" s="3">
        <v>76</v>
      </c>
      <c r="C74" s="3">
        <v>48</v>
      </c>
      <c r="D74" s="22">
        <v>26</v>
      </c>
    </row>
    <row r="75" spans="1:4" x14ac:dyDescent="0.2">
      <c r="A75" s="3" t="s">
        <v>113</v>
      </c>
      <c r="B75" s="3">
        <v>76</v>
      </c>
      <c r="C75" s="3">
        <v>65</v>
      </c>
      <c r="D75" s="22">
        <v>635</v>
      </c>
    </row>
    <row r="76" spans="1:4" x14ac:dyDescent="0.2">
      <c r="A76" s="3" t="s">
        <v>113</v>
      </c>
      <c r="B76" s="3">
        <v>76</v>
      </c>
      <c r="C76" s="3">
        <v>66</v>
      </c>
      <c r="D76" s="22">
        <v>1986</v>
      </c>
    </row>
    <row r="77" spans="1:4" x14ac:dyDescent="0.2">
      <c r="A77" s="3" t="s">
        <v>113</v>
      </c>
      <c r="B77" s="3">
        <v>76</v>
      </c>
      <c r="C77" s="3">
        <v>81</v>
      </c>
      <c r="D77" s="22">
        <v>1531</v>
      </c>
    </row>
    <row r="78" spans="1:4" x14ac:dyDescent="0.2">
      <c r="A78" s="3" t="s">
        <v>113</v>
      </c>
      <c r="B78" s="3">
        <v>76</v>
      </c>
      <c r="C78" s="3">
        <v>82</v>
      </c>
      <c r="D78" s="22">
        <v>3404</v>
      </c>
    </row>
    <row r="79" spans="1:4" x14ac:dyDescent="0.2">
      <c r="A79" s="3" t="s">
        <v>114</v>
      </c>
      <c r="B79" s="3">
        <v>84</v>
      </c>
      <c r="C79" s="3">
        <v>1</v>
      </c>
      <c r="D79" s="22">
        <v>1790</v>
      </c>
    </row>
    <row r="80" spans="1:4" x14ac:dyDescent="0.2">
      <c r="A80" s="3" t="s">
        <v>114</v>
      </c>
      <c r="B80" s="3">
        <v>84</v>
      </c>
      <c r="C80" s="3">
        <v>3</v>
      </c>
      <c r="D80" s="22">
        <v>204</v>
      </c>
    </row>
    <row r="81" spans="1:4" x14ac:dyDescent="0.2">
      <c r="A81" s="3" t="s">
        <v>114</v>
      </c>
      <c r="B81" s="3">
        <v>84</v>
      </c>
      <c r="C81" s="3">
        <v>7</v>
      </c>
      <c r="D81" s="22">
        <v>496</v>
      </c>
    </row>
    <row r="82" spans="1:4" x14ac:dyDescent="0.2">
      <c r="A82" s="3" t="s">
        <v>114</v>
      </c>
      <c r="B82" s="3">
        <v>84</v>
      </c>
      <c r="C82" s="3">
        <v>15</v>
      </c>
      <c r="D82" s="22">
        <v>40</v>
      </c>
    </row>
    <row r="83" spans="1:4" x14ac:dyDescent="0.2">
      <c r="A83" s="3" t="s">
        <v>114</v>
      </c>
      <c r="B83" s="3">
        <v>84</v>
      </c>
      <c r="C83" s="3">
        <v>26</v>
      </c>
      <c r="D83" s="22">
        <v>3366</v>
      </c>
    </row>
    <row r="84" spans="1:4" x14ac:dyDescent="0.2">
      <c r="A84" s="3" t="s">
        <v>114</v>
      </c>
      <c r="B84" s="3">
        <v>84</v>
      </c>
      <c r="C84" s="3">
        <v>38</v>
      </c>
      <c r="D84" s="22">
        <v>1225</v>
      </c>
    </row>
    <row r="85" spans="1:4" x14ac:dyDescent="0.2">
      <c r="A85" s="3" t="s">
        <v>114</v>
      </c>
      <c r="B85" s="3">
        <v>84</v>
      </c>
      <c r="C85" s="3">
        <v>42</v>
      </c>
      <c r="D85" s="22">
        <v>446</v>
      </c>
    </row>
    <row r="86" spans="1:4" x14ac:dyDescent="0.2">
      <c r="A86" s="3" t="s">
        <v>114</v>
      </c>
      <c r="B86" s="3">
        <v>84</v>
      </c>
      <c r="C86" s="3">
        <v>43</v>
      </c>
      <c r="D86" s="22">
        <v>134</v>
      </c>
    </row>
    <row r="87" spans="1:4" x14ac:dyDescent="0.2">
      <c r="A87" s="3" t="s">
        <v>114</v>
      </c>
      <c r="B87" s="3">
        <v>84</v>
      </c>
      <c r="C87" s="3">
        <v>63</v>
      </c>
      <c r="D87" s="22">
        <v>852</v>
      </c>
    </row>
    <row r="88" spans="1:4" x14ac:dyDescent="0.2">
      <c r="A88" s="3" t="s">
        <v>114</v>
      </c>
      <c r="B88" s="3">
        <v>84</v>
      </c>
      <c r="C88" s="3">
        <v>69</v>
      </c>
      <c r="D88" s="22">
        <v>2183</v>
      </c>
    </row>
    <row r="89" spans="1:4" x14ac:dyDescent="0.2">
      <c r="A89" s="3" t="s">
        <v>114</v>
      </c>
      <c r="B89" s="3">
        <v>84</v>
      </c>
      <c r="C89" s="3">
        <v>73</v>
      </c>
      <c r="D89" s="22">
        <v>184</v>
      </c>
    </row>
    <row r="90" spans="1:4" x14ac:dyDescent="0.2">
      <c r="A90" s="3" t="s">
        <v>114</v>
      </c>
      <c r="B90" s="3">
        <v>84</v>
      </c>
      <c r="C90" s="3">
        <v>74</v>
      </c>
      <c r="D90" s="22">
        <v>456</v>
      </c>
    </row>
    <row r="91" spans="1:4" x14ac:dyDescent="0.2">
      <c r="A91" s="3" t="s">
        <v>115</v>
      </c>
      <c r="B91" s="3">
        <v>93</v>
      </c>
      <c r="C91" s="3">
        <v>4</v>
      </c>
      <c r="D91" s="22">
        <v>1353</v>
      </c>
    </row>
    <row r="92" spans="1:4" x14ac:dyDescent="0.2">
      <c r="A92" s="3" t="s">
        <v>115</v>
      </c>
      <c r="B92" s="3">
        <v>93</v>
      </c>
      <c r="C92" s="3">
        <v>5</v>
      </c>
      <c r="D92" s="22">
        <v>135</v>
      </c>
    </row>
    <row r="93" spans="1:4" x14ac:dyDescent="0.2">
      <c r="A93" s="3" t="s">
        <v>115</v>
      </c>
      <c r="B93" s="3">
        <v>93</v>
      </c>
      <c r="C93" s="3">
        <v>6</v>
      </c>
      <c r="D93" s="22">
        <v>325</v>
      </c>
    </row>
    <row r="94" spans="1:4" x14ac:dyDescent="0.2">
      <c r="A94" s="3" t="s">
        <v>115</v>
      </c>
      <c r="B94" s="3">
        <v>93</v>
      </c>
      <c r="C94" s="3">
        <v>13</v>
      </c>
      <c r="D94" s="22">
        <v>8095</v>
      </c>
    </row>
    <row r="95" spans="1:4" x14ac:dyDescent="0.2">
      <c r="A95" s="3" t="s">
        <v>115</v>
      </c>
      <c r="B95" s="3">
        <v>93</v>
      </c>
      <c r="C95" s="3">
        <v>83</v>
      </c>
      <c r="D95" s="22">
        <v>842</v>
      </c>
    </row>
    <row r="96" spans="1:4" x14ac:dyDescent="0.2">
      <c r="A96" s="3" t="s">
        <v>115</v>
      </c>
      <c r="B96" s="3">
        <v>93</v>
      </c>
      <c r="C96" s="3">
        <v>84</v>
      </c>
      <c r="D96" s="22">
        <v>4179</v>
      </c>
    </row>
    <row r="97" spans="1:4" x14ac:dyDescent="0.2">
      <c r="A97" s="3" t="s">
        <v>116</v>
      </c>
      <c r="B97" s="3">
        <v>94</v>
      </c>
      <c r="C97" s="3" t="s">
        <v>99</v>
      </c>
      <c r="D97" s="22">
        <v>162</v>
      </c>
    </row>
    <row r="98" spans="1:4" x14ac:dyDescent="0.2">
      <c r="A98" s="3" t="s">
        <v>116</v>
      </c>
      <c r="B98" s="3">
        <v>94</v>
      </c>
      <c r="C98" s="3" t="s">
        <v>100</v>
      </c>
      <c r="D98" s="22">
        <v>418</v>
      </c>
    </row>
    <row r="99" spans="1:4" x14ac:dyDescent="0.2">
      <c r="A99" s="3" t="s">
        <v>82</v>
      </c>
    </row>
    <row r="100" spans="1:4" x14ac:dyDescent="0.2">
      <c r="A100" s="46" t="s">
        <v>65</v>
      </c>
    </row>
  </sheetData>
  <pageMargins left="0.70866141732283472" right="0.70866141732283472" top="0.74803149606299213" bottom="0.74803149606299213" header="0.31496062992125984" footer="0.31496062992125984"/>
  <pageSetup paperSize="9" orientation="landscape"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zoomScaleNormal="100" workbookViewId="0">
      <selection activeCell="E7" sqref="E7"/>
    </sheetView>
  </sheetViews>
  <sheetFormatPr baseColWidth="10" defaultColWidth="11.42578125" defaultRowHeight="12.75" x14ac:dyDescent="0.2"/>
  <cols>
    <col min="1" max="1" width="23.28515625" style="3" customWidth="1"/>
    <col min="2" max="16384" width="11.42578125" style="3"/>
  </cols>
  <sheetData>
    <row r="1" spans="1:8" x14ac:dyDescent="0.2">
      <c r="A1" s="139" t="s">
        <v>97</v>
      </c>
      <c r="B1" s="139"/>
      <c r="C1" s="139"/>
      <c r="D1" s="139"/>
      <c r="E1" s="139"/>
      <c r="F1" s="139"/>
      <c r="G1" s="139"/>
      <c r="H1" s="139"/>
    </row>
    <row r="2" spans="1:8" ht="14.25" customHeight="1" x14ac:dyDescent="0.2">
      <c r="A2" s="3" t="s">
        <v>32</v>
      </c>
    </row>
    <row r="3" spans="1:8" ht="13.5" thickBot="1" x14ac:dyDescent="0.25"/>
    <row r="4" spans="1:8" ht="13.5" thickBot="1" x14ac:dyDescent="0.25">
      <c r="A4" s="47" t="s">
        <v>41</v>
      </c>
      <c r="B4" s="48">
        <v>2010</v>
      </c>
      <c r="C4" s="48">
        <v>2020</v>
      </c>
    </row>
    <row r="5" spans="1:8" ht="13.5" thickBot="1" x14ac:dyDescent="0.25">
      <c r="A5" s="49" t="s">
        <v>33</v>
      </c>
      <c r="B5" s="50">
        <v>4210</v>
      </c>
      <c r="C5" s="50">
        <v>3701</v>
      </c>
    </row>
    <row r="6" spans="1:8" ht="13.5" thickBot="1" x14ac:dyDescent="0.25">
      <c r="A6" s="51" t="s">
        <v>34</v>
      </c>
      <c r="B6" s="52">
        <v>12016</v>
      </c>
      <c r="C6" s="52">
        <v>13493</v>
      </c>
    </row>
    <row r="7" spans="1:8" x14ac:dyDescent="0.2">
      <c r="A7" s="26" t="s">
        <v>212</v>
      </c>
    </row>
    <row r="8" spans="1:8" x14ac:dyDescent="0.2">
      <c r="A8" s="27" t="s">
        <v>49</v>
      </c>
    </row>
    <row r="13" spans="1:8" x14ac:dyDescent="0.2">
      <c r="A13" s="20"/>
      <c r="B13" s="20"/>
      <c r="C13" s="20"/>
      <c r="D13" s="20"/>
      <c r="E13" s="20"/>
      <c r="F13" s="20"/>
    </row>
    <row r="14" spans="1:8" x14ac:dyDescent="0.2">
      <c r="A14" s="20"/>
      <c r="B14" s="20"/>
      <c r="C14" s="20"/>
      <c r="D14" s="20"/>
      <c r="E14" s="20"/>
      <c r="F14" s="20"/>
    </row>
    <row r="15" spans="1:8" x14ac:dyDescent="0.2">
      <c r="A15" s="20"/>
      <c r="B15" s="20"/>
      <c r="C15" s="20"/>
      <c r="D15" s="20"/>
      <c r="E15" s="20"/>
      <c r="F15" s="20"/>
    </row>
    <row r="16" spans="1:8" x14ac:dyDescent="0.2">
      <c r="A16" s="20"/>
      <c r="B16" s="20"/>
      <c r="C16" s="20"/>
      <c r="D16" s="20"/>
      <c r="E16" s="20"/>
      <c r="F16" s="20"/>
    </row>
    <row r="17" spans="1:6" x14ac:dyDescent="0.2">
      <c r="A17" s="20"/>
      <c r="B17" s="20"/>
      <c r="C17" s="20"/>
      <c r="D17" s="20"/>
      <c r="E17" s="20"/>
      <c r="F17" s="20"/>
    </row>
  </sheetData>
  <mergeCells count="1">
    <mergeCell ref="A1:H1"/>
  </mergeCell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workbookViewId="0">
      <selection activeCell="A10" sqref="A10"/>
    </sheetView>
  </sheetViews>
  <sheetFormatPr baseColWidth="10" defaultColWidth="11.42578125" defaultRowHeight="12.75" x14ac:dyDescent="0.2"/>
  <cols>
    <col min="1" max="1" width="32.28515625" style="3" customWidth="1"/>
    <col min="2" max="2" width="25.42578125" style="3" bestFit="1" customWidth="1"/>
    <col min="3" max="3" width="26.7109375" style="3" customWidth="1"/>
    <col min="4" max="4" width="22.5703125" style="3" customWidth="1"/>
    <col min="5" max="16384" width="11.42578125" style="3"/>
  </cols>
  <sheetData>
    <row r="1" spans="1:6" ht="14.25" x14ac:dyDescent="0.2">
      <c r="A1" s="7" t="s">
        <v>191</v>
      </c>
      <c r="B1" s="4"/>
    </row>
    <row r="2" spans="1:6" ht="13.5" thickBot="1" x14ac:dyDescent="0.25"/>
    <row r="3" spans="1:6" s="5" customFormat="1" ht="26.25" thickBot="1" x14ac:dyDescent="0.3">
      <c r="A3" s="47" t="s">
        <v>50</v>
      </c>
      <c r="B3" s="48" t="s">
        <v>51</v>
      </c>
      <c r="C3" s="48" t="s">
        <v>35</v>
      </c>
      <c r="D3" s="48" t="s">
        <v>36</v>
      </c>
    </row>
    <row r="4" spans="1:6" ht="15" thickBot="1" x14ac:dyDescent="0.25">
      <c r="A4" s="49" t="s">
        <v>37</v>
      </c>
      <c r="B4" s="50">
        <v>12068</v>
      </c>
      <c r="C4" s="53">
        <v>4.2999999999999997E-2</v>
      </c>
      <c r="D4" s="54" t="s">
        <v>192</v>
      </c>
    </row>
    <row r="5" spans="1:6" ht="15" thickBot="1" x14ac:dyDescent="0.25">
      <c r="A5" s="51" t="s">
        <v>52</v>
      </c>
      <c r="B5" s="52">
        <v>17351</v>
      </c>
      <c r="C5" s="55">
        <v>6.0999999999999999E-2</v>
      </c>
      <c r="D5" s="56" t="s">
        <v>193</v>
      </c>
    </row>
    <row r="6" spans="1:6" ht="15" thickBot="1" x14ac:dyDescent="0.25">
      <c r="A6" s="49" t="s">
        <v>53</v>
      </c>
      <c r="B6" s="50">
        <v>4187</v>
      </c>
      <c r="C6" s="53">
        <v>1.4999999999999999E-2</v>
      </c>
      <c r="D6" s="54" t="s">
        <v>194</v>
      </c>
    </row>
    <row r="7" spans="1:6" ht="15" thickBot="1" x14ac:dyDescent="0.25">
      <c r="A7" s="51" t="s">
        <v>38</v>
      </c>
      <c r="B7" s="52">
        <v>9866</v>
      </c>
      <c r="C7" s="55">
        <v>3.5000000000000003E-2</v>
      </c>
      <c r="D7" s="56" t="s">
        <v>195</v>
      </c>
    </row>
    <row r="8" spans="1:6" s="4" customFormat="1" ht="15" thickBot="1" x14ac:dyDescent="0.25">
      <c r="A8" s="49" t="s">
        <v>0</v>
      </c>
      <c r="B8" s="57">
        <v>43472</v>
      </c>
      <c r="C8" s="58">
        <v>0.154</v>
      </c>
      <c r="D8" s="54" t="s">
        <v>196</v>
      </c>
      <c r="F8" s="6"/>
    </row>
    <row r="9" spans="1:6" x14ac:dyDescent="0.2">
      <c r="A9" s="46" t="s">
        <v>63</v>
      </c>
    </row>
  </sheetData>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A13" sqref="A13"/>
    </sheetView>
  </sheetViews>
  <sheetFormatPr baseColWidth="10" defaultRowHeight="12.75" x14ac:dyDescent="0.2"/>
  <cols>
    <col min="1" max="1" width="21.7109375" style="3" customWidth="1"/>
    <col min="2" max="16384" width="11.42578125" style="3"/>
  </cols>
  <sheetData>
    <row r="1" spans="1:16" x14ac:dyDescent="0.2">
      <c r="A1" s="59" t="s">
        <v>98</v>
      </c>
    </row>
    <row r="2" spans="1:16" x14ac:dyDescent="0.2">
      <c r="A2" s="15" t="s">
        <v>64</v>
      </c>
    </row>
    <row r="3" spans="1:16" x14ac:dyDescent="0.2">
      <c r="A3" s="15"/>
    </row>
    <row r="4" spans="1:16" ht="13.5" thickBot="1" x14ac:dyDescent="0.25">
      <c r="A4" s="60" t="s">
        <v>190</v>
      </c>
      <c r="B4" s="9"/>
      <c r="C4" s="9"/>
      <c r="D4" s="9"/>
      <c r="E4" s="9"/>
      <c r="F4" s="9"/>
    </row>
    <row r="5" spans="1:16" ht="13.5" thickBot="1" x14ac:dyDescent="0.25">
      <c r="A5" s="47" t="s">
        <v>5</v>
      </c>
      <c r="B5" s="48">
        <v>2010</v>
      </c>
      <c r="C5" s="48">
        <v>2011</v>
      </c>
      <c r="D5" s="48">
        <v>2012</v>
      </c>
      <c r="E5" s="48">
        <v>2013</v>
      </c>
      <c r="F5" s="48">
        <v>2014</v>
      </c>
      <c r="G5" s="48">
        <v>2015</v>
      </c>
      <c r="H5" s="48">
        <v>2016</v>
      </c>
      <c r="I5" s="48">
        <v>2017</v>
      </c>
      <c r="J5" s="48">
        <v>2018</v>
      </c>
      <c r="K5" s="48">
        <v>2019</v>
      </c>
      <c r="L5" s="47">
        <v>2020</v>
      </c>
      <c r="M5" s="48">
        <v>2021</v>
      </c>
      <c r="N5" s="48">
        <v>2022</v>
      </c>
      <c r="O5" s="48">
        <v>2023</v>
      </c>
      <c r="P5" s="48">
        <v>2024</v>
      </c>
    </row>
    <row r="6" spans="1:16" ht="13.5" thickBot="1" x14ac:dyDescent="0.25">
      <c r="A6" s="61" t="s">
        <v>3</v>
      </c>
      <c r="B6" s="62">
        <v>100</v>
      </c>
      <c r="C6" s="62">
        <v>101.36165001920861</v>
      </c>
      <c r="D6" s="62">
        <v>93.880378409527481</v>
      </c>
      <c r="E6" s="62">
        <v>72.797013061851715</v>
      </c>
      <c r="F6" s="62">
        <v>73.546868997310796</v>
      </c>
      <c r="G6" s="62">
        <v>86.456252401075687</v>
      </c>
      <c r="H6" s="62">
        <v>70.720322704571643</v>
      </c>
      <c r="I6" s="62">
        <v>90.101565501344609</v>
      </c>
      <c r="J6" s="62">
        <v>52.170812524010756</v>
      </c>
      <c r="K6" s="63">
        <v>70.152228198232805</v>
      </c>
      <c r="L6" s="64">
        <v>43.486121782558584</v>
      </c>
      <c r="M6" s="62">
        <v>45.885036496350367</v>
      </c>
      <c r="N6" s="62">
        <v>31.431281213983866</v>
      </c>
      <c r="O6" s="63">
        <v>39.810555128697658</v>
      </c>
      <c r="P6" s="63">
        <v>31.629129850172877</v>
      </c>
    </row>
    <row r="7" spans="1:16" ht="13.5" thickBot="1" x14ac:dyDescent="0.25">
      <c r="A7" s="65" t="s">
        <v>1</v>
      </c>
      <c r="B7" s="66">
        <v>100</v>
      </c>
      <c r="C7" s="66">
        <v>104.48148541489662</v>
      </c>
      <c r="D7" s="66">
        <v>98.257150948739735</v>
      </c>
      <c r="E7" s="66">
        <v>99.633354573775136</v>
      </c>
      <c r="F7" s="66">
        <v>86.996105919003114</v>
      </c>
      <c r="G7" s="66">
        <v>83.135655621636928</v>
      </c>
      <c r="H7" s="66">
        <v>82.206634097989237</v>
      </c>
      <c r="I7" s="66">
        <v>76.442863211554794</v>
      </c>
      <c r="J7" s="66">
        <v>75.123052959501564</v>
      </c>
      <c r="K7" s="67">
        <v>64.297153780798638</v>
      </c>
      <c r="L7" s="68">
        <v>64.755274709713959</v>
      </c>
      <c r="M7" s="66">
        <v>68.109140470121773</v>
      </c>
      <c r="N7" s="66">
        <v>65.264762107051823</v>
      </c>
      <c r="O7" s="67">
        <v>55.308234211271603</v>
      </c>
      <c r="P7" s="67">
        <v>48.862574341546306</v>
      </c>
    </row>
    <row r="8" spans="1:16" ht="13.5" thickBot="1" x14ac:dyDescent="0.25">
      <c r="A8" s="61" t="s">
        <v>2</v>
      </c>
      <c r="B8" s="62">
        <v>100</v>
      </c>
      <c r="C8" s="62">
        <v>88.446417654480129</v>
      </c>
      <c r="D8" s="62">
        <v>88.831682080143977</v>
      </c>
      <c r="E8" s="62">
        <v>90.764598535967707</v>
      </c>
      <c r="F8" s="62">
        <v>99.392634960468385</v>
      </c>
      <c r="G8" s="62">
        <v>103.59367952026267</v>
      </c>
      <c r="H8" s="62">
        <v>113.91448897396386</v>
      </c>
      <c r="I8" s="62">
        <v>102.82754688727134</v>
      </c>
      <c r="J8" s="62">
        <v>80.875946503518122</v>
      </c>
      <c r="K8" s="63">
        <v>85.957654342753912</v>
      </c>
      <c r="L8" s="64">
        <v>75.907074934915357</v>
      </c>
      <c r="M8" s="62">
        <v>81.785047820322887</v>
      </c>
      <c r="N8" s="62">
        <v>76.825151864156865</v>
      </c>
      <c r="O8" s="63">
        <v>68.824034491996372</v>
      </c>
      <c r="P8" s="63">
        <v>67.563006738578423</v>
      </c>
    </row>
    <row r="9" spans="1:16" ht="13.5" thickBot="1" x14ac:dyDescent="0.25">
      <c r="A9" s="69" t="s">
        <v>4</v>
      </c>
      <c r="B9" s="70">
        <v>100</v>
      </c>
      <c r="C9" s="70">
        <v>100.44313542565357</v>
      </c>
      <c r="D9" s="70">
        <v>95.241918506012368</v>
      </c>
      <c r="E9" s="70">
        <v>95.815290752153757</v>
      </c>
      <c r="F9" s="70">
        <v>88.626259540724291</v>
      </c>
      <c r="G9" s="70">
        <v>91.965151846638406</v>
      </c>
      <c r="H9" s="70">
        <v>94.238826671510139</v>
      </c>
      <c r="I9" s="70">
        <v>94.513128944772163</v>
      </c>
      <c r="J9" s="66">
        <v>85.60687055987384</v>
      </c>
      <c r="K9" s="67">
        <v>97.266265154736203</v>
      </c>
      <c r="L9" s="71">
        <v>73.330141052049328</v>
      </c>
      <c r="M9" s="70">
        <v>86.648971521273396</v>
      </c>
      <c r="N9" s="66">
        <v>63.598292679906379</v>
      </c>
      <c r="O9" s="67">
        <v>66.370830254570677</v>
      </c>
      <c r="P9" s="67">
        <v>60.798510635663014</v>
      </c>
    </row>
    <row r="10" spans="1:16" ht="13.5" thickBot="1" x14ac:dyDescent="0.25">
      <c r="A10" s="61" t="s">
        <v>78</v>
      </c>
      <c r="B10" s="62">
        <v>100</v>
      </c>
      <c r="C10" s="62">
        <v>105.08888888888889</v>
      </c>
      <c r="D10" s="62">
        <v>116.24444444444444</v>
      </c>
      <c r="E10" s="62">
        <v>113.81944444444444</v>
      </c>
      <c r="F10" s="62">
        <v>107.01666666666667</v>
      </c>
      <c r="G10" s="62">
        <v>111.25833333333334</v>
      </c>
      <c r="H10" s="62">
        <v>98.825000000000003</v>
      </c>
      <c r="I10" s="62">
        <v>92.709722222222226</v>
      </c>
      <c r="J10" s="62">
        <v>91.640277777777783</v>
      </c>
      <c r="K10" s="63">
        <v>99.015277777777783</v>
      </c>
      <c r="L10" s="64">
        <v>95.75</v>
      </c>
      <c r="M10" s="62">
        <v>83.590277777777771</v>
      </c>
      <c r="N10" s="62">
        <v>79.11944444444444</v>
      </c>
      <c r="O10" s="63">
        <v>77.423611111111114</v>
      </c>
      <c r="P10" s="63">
        <v>86.968055555555551</v>
      </c>
    </row>
    <row r="12" spans="1:16" x14ac:dyDescent="0.2">
      <c r="A12" s="46" t="s">
        <v>60</v>
      </c>
    </row>
    <row r="26" spans="11:16" ht="14.45" customHeight="1" x14ac:dyDescent="0.2">
      <c r="K26" s="25"/>
      <c r="L26" s="25"/>
      <c r="M26" s="25"/>
      <c r="N26" s="25"/>
      <c r="O26" s="25"/>
      <c r="P26" s="25"/>
    </row>
    <row r="27" spans="11:16" x14ac:dyDescent="0.2">
      <c r="K27" s="25"/>
      <c r="L27" s="25"/>
      <c r="M27" s="25"/>
      <c r="N27" s="25"/>
      <c r="O27" s="25"/>
      <c r="P27" s="25"/>
    </row>
    <row r="28" spans="11:16" x14ac:dyDescent="0.2">
      <c r="K28" s="25"/>
      <c r="L28" s="25"/>
      <c r="M28" s="25"/>
      <c r="N28" s="25"/>
      <c r="O28" s="25"/>
      <c r="P28" s="25"/>
    </row>
    <row r="29" spans="11:16" x14ac:dyDescent="0.2">
      <c r="K29" s="25"/>
      <c r="L29" s="25"/>
      <c r="M29" s="25"/>
      <c r="N29" s="25"/>
      <c r="O29" s="25"/>
      <c r="P29" s="25"/>
    </row>
    <row r="30" spans="11:16" x14ac:dyDescent="0.2">
      <c r="K30" s="25"/>
      <c r="L30" s="25"/>
      <c r="M30" s="25"/>
      <c r="N30" s="25"/>
      <c r="O30" s="25"/>
      <c r="P30" s="25"/>
    </row>
    <row r="31" spans="11:16" x14ac:dyDescent="0.2">
      <c r="K31" s="25"/>
      <c r="L31" s="25"/>
      <c r="M31" s="25"/>
      <c r="N31" s="25"/>
      <c r="O31" s="25"/>
      <c r="P31" s="25"/>
    </row>
    <row r="32" spans="11:16" x14ac:dyDescent="0.2">
      <c r="K32" s="25"/>
      <c r="L32" s="25"/>
      <c r="M32" s="25"/>
      <c r="N32" s="25"/>
      <c r="O32" s="25"/>
      <c r="P32" s="25"/>
    </row>
    <row r="33" spans="11:16" x14ac:dyDescent="0.2">
      <c r="K33" s="25"/>
      <c r="L33" s="25"/>
      <c r="M33" s="25"/>
      <c r="N33" s="25"/>
      <c r="O33" s="25"/>
      <c r="P33" s="25"/>
    </row>
  </sheetData>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election activeCell="A10" sqref="A10"/>
    </sheetView>
  </sheetViews>
  <sheetFormatPr baseColWidth="10" defaultColWidth="11.42578125" defaultRowHeight="12.75" x14ac:dyDescent="0.2"/>
  <cols>
    <col min="1" max="1" width="25.42578125" style="3" customWidth="1"/>
    <col min="2" max="2" width="22.5703125" style="3" bestFit="1" customWidth="1"/>
    <col min="3" max="3" width="31.85546875" style="3" bestFit="1" customWidth="1"/>
    <col min="4" max="4" width="19.28515625" style="3" customWidth="1"/>
    <col min="5" max="5" width="11.42578125" style="3"/>
    <col min="6" max="6" width="36.5703125" style="3" customWidth="1"/>
    <col min="7" max="16384" width="11.42578125" style="3"/>
  </cols>
  <sheetData>
    <row r="1" spans="1:7" s="8" customFormat="1" ht="14.25" x14ac:dyDescent="0.2">
      <c r="A1" s="140" t="s">
        <v>197</v>
      </c>
      <c r="B1" s="141"/>
      <c r="C1" s="141"/>
      <c r="D1" s="141"/>
      <c r="E1" s="141"/>
      <c r="F1" s="19"/>
      <c r="G1" s="19"/>
    </row>
    <row r="2" spans="1:7" s="8" customFormat="1" x14ac:dyDescent="0.2">
      <c r="A2" s="72" t="s">
        <v>76</v>
      </c>
      <c r="B2" s="21"/>
      <c r="C2" s="21"/>
      <c r="D2" s="21"/>
      <c r="E2" s="21"/>
      <c r="F2" s="21"/>
      <c r="G2" s="21"/>
    </row>
    <row r="3" spans="1:7" ht="13.5" thickBot="1" x14ac:dyDescent="0.25"/>
    <row r="4" spans="1:7" ht="13.5" thickBot="1" x14ac:dyDescent="0.25">
      <c r="A4" s="47" t="s">
        <v>42</v>
      </c>
      <c r="B4" s="48" t="s">
        <v>43</v>
      </c>
      <c r="C4" s="48" t="s">
        <v>44</v>
      </c>
      <c r="D4" s="48" t="s">
        <v>45</v>
      </c>
    </row>
    <row r="5" spans="1:7" ht="13.5" thickBot="1" x14ac:dyDescent="0.25">
      <c r="A5" s="49" t="s">
        <v>40</v>
      </c>
      <c r="B5" s="50">
        <v>2584.65</v>
      </c>
      <c r="C5" s="50">
        <v>670.57</v>
      </c>
      <c r="D5" s="50">
        <v>765.6</v>
      </c>
    </row>
    <row r="6" spans="1:7" ht="13.5" thickBot="1" x14ac:dyDescent="0.25">
      <c r="A6" s="51" t="s">
        <v>38</v>
      </c>
      <c r="B6" s="52">
        <v>1162.3</v>
      </c>
      <c r="C6" s="52">
        <v>7100.6</v>
      </c>
      <c r="D6" s="52">
        <v>897.85</v>
      </c>
    </row>
    <row r="7" spans="1:7" ht="13.5" thickBot="1" x14ac:dyDescent="0.25">
      <c r="A7" s="49" t="s">
        <v>37</v>
      </c>
      <c r="B7" s="50">
        <v>5750.54</v>
      </c>
      <c r="C7" s="50">
        <v>2522.69</v>
      </c>
      <c r="D7" s="50">
        <v>2677.24</v>
      </c>
    </row>
    <row r="8" spans="1:7" ht="13.5" thickBot="1" x14ac:dyDescent="0.25">
      <c r="A8" s="51" t="s">
        <v>39</v>
      </c>
      <c r="B8" s="52">
        <v>5858</v>
      </c>
      <c r="C8" s="52">
        <v>3764.71</v>
      </c>
      <c r="D8" s="52">
        <v>6922.01</v>
      </c>
    </row>
    <row r="9" spans="1:7" ht="13.5" thickBot="1" x14ac:dyDescent="0.25">
      <c r="A9" s="49" t="s">
        <v>0</v>
      </c>
      <c r="B9" s="57">
        <v>15355.49</v>
      </c>
      <c r="C9" s="57">
        <v>14058.57</v>
      </c>
      <c r="D9" s="57">
        <v>11262.7</v>
      </c>
    </row>
    <row r="10" spans="1:7" x14ac:dyDescent="0.2">
      <c r="A10" s="26" t="s">
        <v>212</v>
      </c>
    </row>
    <row r="11" spans="1:7" x14ac:dyDescent="0.2">
      <c r="A11" s="27" t="s">
        <v>75</v>
      </c>
    </row>
    <row r="14" spans="1:7" ht="13.15" customHeight="1" x14ac:dyDescent="0.2">
      <c r="B14" s="25"/>
      <c r="C14" s="25"/>
      <c r="D14" s="25"/>
      <c r="E14" s="25"/>
      <c r="F14" s="20"/>
      <c r="G14" s="20"/>
    </row>
    <row r="15" spans="1:7" x14ac:dyDescent="0.2">
      <c r="B15" s="25"/>
      <c r="C15" s="25"/>
      <c r="D15" s="25"/>
      <c r="E15" s="25"/>
      <c r="F15" s="20"/>
      <c r="G15" s="20"/>
    </row>
    <row r="16" spans="1:7" x14ac:dyDescent="0.2">
      <c r="B16" s="25"/>
      <c r="C16" s="25"/>
      <c r="D16" s="25"/>
      <c r="E16" s="25"/>
      <c r="F16" s="20"/>
      <c r="G16" s="20"/>
    </row>
    <row r="17" spans="2:7" x14ac:dyDescent="0.2">
      <c r="B17" s="25"/>
      <c r="C17" s="25"/>
      <c r="D17" s="25"/>
      <c r="E17" s="25"/>
      <c r="F17" s="20"/>
      <c r="G17" s="20"/>
    </row>
    <row r="18" spans="2:7" x14ac:dyDescent="0.2">
      <c r="B18" s="25"/>
      <c r="C18" s="25"/>
      <c r="D18" s="25"/>
      <c r="E18" s="25"/>
      <c r="F18" s="20"/>
      <c r="G18" s="20"/>
    </row>
    <row r="19" spans="2:7" x14ac:dyDescent="0.2">
      <c r="B19" s="25"/>
      <c r="C19" s="25"/>
      <c r="D19" s="25"/>
      <c r="E19" s="25"/>
      <c r="F19" s="20"/>
      <c r="G19" s="20"/>
    </row>
    <row r="20" spans="2:7" x14ac:dyDescent="0.2">
      <c r="B20" s="20"/>
      <c r="C20" s="20"/>
      <c r="D20" s="20"/>
      <c r="E20" s="20"/>
      <c r="F20" s="20"/>
      <c r="G20" s="20"/>
    </row>
    <row r="21" spans="2:7" x14ac:dyDescent="0.2">
      <c r="B21" s="20"/>
      <c r="C21" s="20"/>
      <c r="D21" s="20"/>
      <c r="E21" s="20"/>
      <c r="F21" s="20"/>
      <c r="G21" s="20"/>
    </row>
  </sheetData>
  <mergeCells count="1">
    <mergeCell ref="A1:E1"/>
  </mergeCells>
  <pageMargins left="0.70866141732283472" right="0.70866141732283472" top="0.74803149606299213" bottom="0.74803149606299213" header="0.31496062992125984" footer="0.31496062992125984"/>
  <pageSetup paperSize="9" scale="82"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13" sqref="A13"/>
    </sheetView>
  </sheetViews>
  <sheetFormatPr baseColWidth="10" defaultColWidth="11.42578125" defaultRowHeight="12.75" x14ac:dyDescent="0.2"/>
  <cols>
    <col min="1" max="1" width="37.42578125" style="3" customWidth="1"/>
    <col min="2" max="16384" width="11.42578125" style="3"/>
  </cols>
  <sheetData>
    <row r="1" spans="1:4" x14ac:dyDescent="0.2">
      <c r="A1" s="73" t="s">
        <v>48</v>
      </c>
      <c r="B1" s="15"/>
      <c r="C1" s="15"/>
      <c r="D1" s="15"/>
    </row>
    <row r="2" spans="1:4" x14ac:dyDescent="0.2">
      <c r="A2" s="3" t="s">
        <v>47</v>
      </c>
      <c r="B2" s="15"/>
      <c r="C2" s="15"/>
      <c r="D2" s="15"/>
    </row>
    <row r="3" spans="1:4" ht="13.5" thickBot="1" x14ac:dyDescent="0.25">
      <c r="A3" s="142"/>
      <c r="B3" s="142"/>
      <c r="C3" s="10"/>
      <c r="D3" s="16"/>
    </row>
    <row r="4" spans="1:4" ht="13.5" thickBot="1" x14ac:dyDescent="0.25">
      <c r="A4" s="47"/>
      <c r="B4" s="48">
        <v>2010</v>
      </c>
      <c r="C4" s="48">
        <v>2020</v>
      </c>
      <c r="D4" s="48" t="s">
        <v>184</v>
      </c>
    </row>
    <row r="5" spans="1:4" ht="13.5" thickBot="1" x14ac:dyDescent="0.25">
      <c r="A5" s="61" t="s">
        <v>54</v>
      </c>
      <c r="B5" s="50">
        <v>4210</v>
      </c>
      <c r="C5" s="50">
        <v>3701</v>
      </c>
      <c r="D5" s="74">
        <f>C5/B5-1</f>
        <v>-0.12090261282660331</v>
      </c>
    </row>
    <row r="6" spans="1:4" ht="13.5" thickBot="1" x14ac:dyDescent="0.25">
      <c r="A6" s="143" t="s">
        <v>7</v>
      </c>
      <c r="B6" s="144"/>
      <c r="C6" s="144"/>
      <c r="D6" s="145"/>
    </row>
    <row r="7" spans="1:4" ht="13.5" thickBot="1" x14ac:dyDescent="0.25">
      <c r="A7" s="151" t="s">
        <v>214</v>
      </c>
      <c r="B7" s="50">
        <v>832</v>
      </c>
      <c r="C7" s="50">
        <v>1010</v>
      </c>
      <c r="D7" s="74">
        <f>C7/B7-1</f>
        <v>0.21394230769230771</v>
      </c>
    </row>
    <row r="8" spans="1:4" ht="13.5" thickBot="1" x14ac:dyDescent="0.25">
      <c r="A8" s="76" t="s">
        <v>8</v>
      </c>
      <c r="B8" s="52">
        <v>2175</v>
      </c>
      <c r="C8" s="52">
        <v>1123</v>
      </c>
      <c r="D8" s="77">
        <f>C8/B8-1</f>
        <v>-0.48367816091954019</v>
      </c>
    </row>
    <row r="9" spans="1:4" ht="13.5" thickBot="1" x14ac:dyDescent="0.25">
      <c r="A9" s="75" t="s">
        <v>9</v>
      </c>
      <c r="B9" s="50">
        <v>1550</v>
      </c>
      <c r="C9" s="50">
        <v>1131</v>
      </c>
      <c r="D9" s="74">
        <f>C9/B9-1</f>
        <v>-0.27032258064516124</v>
      </c>
    </row>
    <row r="10" spans="1:4" ht="13.5" thickBot="1" x14ac:dyDescent="0.25">
      <c r="A10" s="152" t="s">
        <v>215</v>
      </c>
      <c r="B10" s="52">
        <v>370</v>
      </c>
      <c r="C10" s="52">
        <v>1382</v>
      </c>
      <c r="D10" s="77">
        <f>C10/B10-1</f>
        <v>2.7351351351351352</v>
      </c>
    </row>
    <row r="11" spans="1:4" x14ac:dyDescent="0.2">
      <c r="A11" s="26" t="s">
        <v>212</v>
      </c>
    </row>
    <row r="12" spans="1:4" x14ac:dyDescent="0.2">
      <c r="A12" s="27" t="s">
        <v>49</v>
      </c>
    </row>
  </sheetData>
  <mergeCells count="2">
    <mergeCell ref="A3:B3"/>
    <mergeCell ref="A6:D6"/>
  </mergeCell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workbookViewId="0">
      <selection activeCell="A9" sqref="A9:J9"/>
    </sheetView>
  </sheetViews>
  <sheetFormatPr baseColWidth="10" defaultRowHeight="12.75" x14ac:dyDescent="0.2"/>
  <cols>
    <col min="1" max="1" width="52.28515625" style="3" customWidth="1"/>
    <col min="2" max="2" width="9.85546875" style="3" customWidth="1"/>
    <col min="3" max="16384" width="11.42578125" style="3"/>
  </cols>
  <sheetData>
    <row r="1" spans="1:12" x14ac:dyDescent="0.2">
      <c r="A1" s="78" t="s">
        <v>83</v>
      </c>
    </row>
    <row r="2" spans="1:12" x14ac:dyDescent="0.2">
      <c r="A2" s="79" t="s">
        <v>68</v>
      </c>
    </row>
    <row r="3" spans="1:12" ht="13.5" thickBot="1" x14ac:dyDescent="0.25"/>
    <row r="4" spans="1:12" ht="13.5" thickBot="1" x14ac:dyDescent="0.25">
      <c r="A4" s="47" t="s">
        <v>5</v>
      </c>
      <c r="B4" s="48">
        <v>2014</v>
      </c>
      <c r="C4" s="48">
        <v>2015</v>
      </c>
      <c r="D4" s="47">
        <v>2016</v>
      </c>
      <c r="E4" s="48">
        <v>2017</v>
      </c>
      <c r="F4" s="48">
        <v>2018</v>
      </c>
      <c r="G4" s="48">
        <v>2019</v>
      </c>
      <c r="H4" s="47">
        <v>2020</v>
      </c>
      <c r="I4" s="48">
        <v>2021</v>
      </c>
      <c r="J4" s="48">
        <v>2022</v>
      </c>
      <c r="K4" s="48">
        <v>2023</v>
      </c>
      <c r="L4" s="48">
        <v>2024</v>
      </c>
    </row>
    <row r="5" spans="1:12" ht="13.5" thickBot="1" x14ac:dyDescent="0.25">
      <c r="A5" s="49" t="s">
        <v>118</v>
      </c>
      <c r="B5" s="80">
        <v>100</v>
      </c>
      <c r="C5" s="80">
        <v>96.772799462963931</v>
      </c>
      <c r="D5" s="81">
        <v>180.27533257834409</v>
      </c>
      <c r="E5" s="80">
        <v>104.78142622320036</v>
      </c>
      <c r="F5" s="80">
        <v>119.57794709810597</v>
      </c>
      <c r="G5" s="80">
        <v>126.28191911550162</v>
      </c>
      <c r="H5" s="81">
        <v>157.83708325549293</v>
      </c>
      <c r="I5" s="80">
        <v>173.61910586925694</v>
      </c>
      <c r="J5" s="80">
        <v>109.0888965904026</v>
      </c>
      <c r="K5" s="80">
        <v>242.28773619180302</v>
      </c>
      <c r="L5" s="80">
        <v>161.15834608027043</v>
      </c>
    </row>
    <row r="6" spans="1:12" ht="13.5" thickBot="1" x14ac:dyDescent="0.25">
      <c r="A6" s="51" t="s">
        <v>117</v>
      </c>
      <c r="B6" s="82">
        <v>100</v>
      </c>
      <c r="C6" s="82">
        <v>95.56250218721236</v>
      </c>
      <c r="D6" s="83">
        <v>94.494613557217065</v>
      </c>
      <c r="E6" s="82">
        <v>87.869293003443389</v>
      </c>
      <c r="F6" s="82">
        <v>86.352201820900063</v>
      </c>
      <c r="G6" s="82">
        <v>73.908082553329322</v>
      </c>
      <c r="H6" s="83">
        <v>74.43468190404262</v>
      </c>
      <c r="I6" s="82">
        <v>78.289872576060048</v>
      </c>
      <c r="J6" s="82">
        <v>75.020325815291031</v>
      </c>
      <c r="K6" s="82">
        <v>63.575528613620698</v>
      </c>
      <c r="L6" s="82">
        <v>56.166392536051362</v>
      </c>
    </row>
    <row r="7" spans="1:12" ht="13.5" thickBot="1" x14ac:dyDescent="0.25">
      <c r="A7" s="49" t="s">
        <v>6</v>
      </c>
      <c r="B7" s="80">
        <v>100</v>
      </c>
      <c r="C7" s="80">
        <v>96.280567162134389</v>
      </c>
      <c r="D7" s="81">
        <v>93.28721145283923</v>
      </c>
      <c r="E7" s="80">
        <v>92.698130008904712</v>
      </c>
      <c r="F7" s="80">
        <v>92.389889718473867</v>
      </c>
      <c r="G7" s="80">
        <v>84.51263785190767</v>
      </c>
      <c r="H7" s="81">
        <v>83.978354681827525</v>
      </c>
      <c r="I7" s="80">
        <v>79.313651619973967</v>
      </c>
      <c r="J7" s="80">
        <v>78.793068018357417</v>
      </c>
      <c r="K7" s="80">
        <v>77.149119802726219</v>
      </c>
      <c r="L7" s="80">
        <v>72.285772998150563</v>
      </c>
    </row>
    <row r="9" spans="1:12" ht="29.25" customHeight="1" x14ac:dyDescent="0.2">
      <c r="A9" s="147" t="s">
        <v>119</v>
      </c>
      <c r="B9" s="147"/>
      <c r="C9" s="147"/>
      <c r="D9" s="147"/>
      <c r="E9" s="147"/>
      <c r="F9" s="147"/>
      <c r="G9" s="147"/>
      <c r="H9" s="147"/>
      <c r="I9" s="147"/>
      <c r="J9" s="147"/>
    </row>
    <row r="10" spans="1:12" x14ac:dyDescent="0.2">
      <c r="A10" s="84" t="s">
        <v>61</v>
      </c>
    </row>
    <row r="43" spans="2:7" ht="49.15" customHeight="1" x14ac:dyDescent="0.2"/>
    <row r="48" spans="2:7" x14ac:dyDescent="0.2">
      <c r="B48" s="146" t="s">
        <v>77</v>
      </c>
      <c r="C48" s="146"/>
      <c r="D48" s="146"/>
      <c r="E48" s="146"/>
      <c r="F48" s="146"/>
      <c r="G48" s="146"/>
    </row>
    <row r="49" spans="2:7" x14ac:dyDescent="0.2">
      <c r="B49" s="146"/>
      <c r="C49" s="146"/>
      <c r="D49" s="146"/>
      <c r="E49" s="146"/>
      <c r="F49" s="146"/>
      <c r="G49" s="146"/>
    </row>
    <row r="50" spans="2:7" x14ac:dyDescent="0.2">
      <c r="B50" s="146"/>
      <c r="C50" s="146"/>
      <c r="D50" s="146"/>
      <c r="E50" s="146"/>
      <c r="F50" s="146"/>
      <c r="G50" s="146"/>
    </row>
    <row r="51" spans="2:7" x14ac:dyDescent="0.2">
      <c r="B51" s="146"/>
      <c r="C51" s="146"/>
      <c r="D51" s="146"/>
      <c r="E51" s="146"/>
      <c r="F51" s="146"/>
      <c r="G51" s="146"/>
    </row>
    <row r="52" spans="2:7" x14ac:dyDescent="0.2">
      <c r="B52" s="146"/>
      <c r="C52" s="146"/>
      <c r="D52" s="146"/>
      <c r="E52" s="146"/>
      <c r="F52" s="146"/>
      <c r="G52" s="146"/>
    </row>
    <row r="53" spans="2:7" x14ac:dyDescent="0.2">
      <c r="B53" s="146"/>
      <c r="C53" s="146"/>
      <c r="D53" s="146"/>
      <c r="E53" s="146"/>
      <c r="F53" s="146"/>
      <c r="G53" s="146"/>
    </row>
    <row r="54" spans="2:7" x14ac:dyDescent="0.2">
      <c r="B54" s="146"/>
      <c r="C54" s="146"/>
      <c r="D54" s="146"/>
      <c r="E54" s="146"/>
      <c r="F54" s="146"/>
      <c r="G54" s="146"/>
    </row>
    <row r="55" spans="2:7" x14ac:dyDescent="0.2">
      <c r="B55" s="146"/>
      <c r="C55" s="146"/>
      <c r="D55" s="146"/>
      <c r="E55" s="146"/>
      <c r="F55" s="146"/>
      <c r="G55" s="146"/>
    </row>
  </sheetData>
  <mergeCells count="2">
    <mergeCell ref="B48:G55"/>
    <mergeCell ref="A9:J9"/>
  </mergeCells>
  <pageMargins left="0.70866141732283472" right="0.70866141732283472" top="0.74803149606299213" bottom="0.74803149606299213" header="0.31496062992125984" footer="0.31496062992125984"/>
  <pageSetup paperSize="9" scale="58"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28" workbookViewId="0">
      <selection activeCell="A33" sqref="A33"/>
    </sheetView>
  </sheetViews>
  <sheetFormatPr baseColWidth="10" defaultRowHeight="12.75" x14ac:dyDescent="0.2"/>
  <cols>
    <col min="1" max="1" width="9.28515625" style="3" customWidth="1"/>
    <col min="2" max="2" width="13.42578125" style="3" customWidth="1"/>
    <col min="3" max="3" width="35.42578125" style="3" customWidth="1"/>
    <col min="4" max="4" width="26.140625" style="85" bestFit="1" customWidth="1"/>
    <col min="5" max="5" width="18.85546875" style="3" customWidth="1"/>
    <col min="6" max="16384" width="11.42578125" style="3"/>
  </cols>
  <sheetData>
    <row r="1" spans="1:4" x14ac:dyDescent="0.2">
      <c r="A1" s="44" t="s">
        <v>66</v>
      </c>
    </row>
    <row r="2" spans="1:4" x14ac:dyDescent="0.2">
      <c r="A2" s="3" t="s">
        <v>46</v>
      </c>
    </row>
    <row r="3" spans="1:4" ht="43.9" customHeight="1" x14ac:dyDescent="0.2">
      <c r="A3" s="86" t="s">
        <v>185</v>
      </c>
      <c r="B3" s="86" t="s">
        <v>186</v>
      </c>
      <c r="C3" s="86" t="s">
        <v>187</v>
      </c>
      <c r="D3" s="86" t="s">
        <v>208</v>
      </c>
    </row>
    <row r="4" spans="1:4" ht="15" customHeight="1" x14ac:dyDescent="0.2">
      <c r="A4" s="3" t="s">
        <v>120</v>
      </c>
      <c r="B4" s="3" t="s">
        <v>121</v>
      </c>
      <c r="C4" s="3" t="s">
        <v>122</v>
      </c>
      <c r="D4" s="85" t="s">
        <v>209</v>
      </c>
    </row>
    <row r="5" spans="1:4" x14ac:dyDescent="0.2">
      <c r="A5" s="3" t="s">
        <v>120</v>
      </c>
      <c r="B5" s="3" t="s">
        <v>123</v>
      </c>
      <c r="C5" s="3" t="s">
        <v>124</v>
      </c>
      <c r="D5" s="85" t="s">
        <v>209</v>
      </c>
    </row>
    <row r="6" spans="1:4" x14ac:dyDescent="0.2">
      <c r="A6" s="3" t="s">
        <v>120</v>
      </c>
      <c r="B6" s="3" t="s">
        <v>125</v>
      </c>
      <c r="C6" s="3" t="s">
        <v>126</v>
      </c>
      <c r="D6" s="85" t="s">
        <v>209</v>
      </c>
    </row>
    <row r="7" spans="1:4" x14ac:dyDescent="0.2">
      <c r="A7" s="3" t="s">
        <v>120</v>
      </c>
      <c r="B7" s="3" t="s">
        <v>127</v>
      </c>
      <c r="C7" s="3" t="s">
        <v>128</v>
      </c>
      <c r="D7" s="85" t="s">
        <v>209</v>
      </c>
    </row>
    <row r="8" spans="1:4" x14ac:dyDescent="0.2">
      <c r="A8" s="3" t="s">
        <v>120</v>
      </c>
      <c r="B8" s="3" t="s">
        <v>129</v>
      </c>
      <c r="C8" s="3" t="s">
        <v>130</v>
      </c>
      <c r="D8" s="85" t="s">
        <v>209</v>
      </c>
    </row>
    <row r="9" spans="1:4" x14ac:dyDescent="0.2">
      <c r="A9" s="3" t="s">
        <v>120</v>
      </c>
      <c r="B9" s="3" t="s">
        <v>131</v>
      </c>
      <c r="C9" s="3" t="s">
        <v>132</v>
      </c>
      <c r="D9" s="85" t="s">
        <v>209</v>
      </c>
    </row>
    <row r="10" spans="1:4" x14ac:dyDescent="0.2">
      <c r="A10" s="3" t="s">
        <v>120</v>
      </c>
      <c r="B10" s="3" t="s">
        <v>133</v>
      </c>
      <c r="C10" s="3" t="s">
        <v>134</v>
      </c>
      <c r="D10" s="85" t="s">
        <v>209</v>
      </c>
    </row>
    <row r="11" spans="1:4" x14ac:dyDescent="0.2">
      <c r="A11" s="3" t="s">
        <v>120</v>
      </c>
      <c r="B11" s="3" t="s">
        <v>135</v>
      </c>
      <c r="C11" s="3" t="s">
        <v>136</v>
      </c>
      <c r="D11" s="85" t="s">
        <v>209</v>
      </c>
    </row>
    <row r="12" spans="1:4" x14ac:dyDescent="0.2">
      <c r="A12" s="3" t="s">
        <v>120</v>
      </c>
      <c r="B12" s="3" t="s">
        <v>137</v>
      </c>
      <c r="C12" s="3" t="s">
        <v>138</v>
      </c>
      <c r="D12" s="85" t="s">
        <v>209</v>
      </c>
    </row>
    <row r="13" spans="1:4" x14ac:dyDescent="0.2">
      <c r="A13" s="3" t="s">
        <v>120</v>
      </c>
      <c r="B13" s="3" t="s">
        <v>139</v>
      </c>
      <c r="C13" s="3" t="s">
        <v>140</v>
      </c>
      <c r="D13" s="85" t="s">
        <v>210</v>
      </c>
    </row>
    <row r="14" spans="1:4" x14ac:dyDescent="0.2">
      <c r="A14" s="3" t="s">
        <v>120</v>
      </c>
      <c r="B14" s="3" t="s">
        <v>141</v>
      </c>
      <c r="C14" s="3" t="s">
        <v>142</v>
      </c>
      <c r="D14" s="85" t="s">
        <v>210</v>
      </c>
    </row>
    <row r="15" spans="1:4" x14ac:dyDescent="0.2">
      <c r="A15" s="3" t="s">
        <v>120</v>
      </c>
      <c r="B15" s="3" t="s">
        <v>143</v>
      </c>
      <c r="C15" s="3" t="s">
        <v>144</v>
      </c>
      <c r="D15" s="85" t="s">
        <v>210</v>
      </c>
    </row>
    <row r="16" spans="1:4" x14ac:dyDescent="0.2">
      <c r="A16" s="3" t="s">
        <v>120</v>
      </c>
      <c r="B16" s="3" t="s">
        <v>145</v>
      </c>
      <c r="C16" s="3" t="s">
        <v>146</v>
      </c>
      <c r="D16" s="85" t="s">
        <v>210</v>
      </c>
    </row>
    <row r="17" spans="1:6" x14ac:dyDescent="0.2">
      <c r="A17" s="3" t="s">
        <v>120</v>
      </c>
      <c r="B17" s="3" t="s">
        <v>147</v>
      </c>
      <c r="C17" s="3" t="s">
        <v>148</v>
      </c>
      <c r="D17" s="85" t="s">
        <v>210</v>
      </c>
    </row>
    <row r="18" spans="1:6" x14ac:dyDescent="0.2">
      <c r="A18" s="3" t="s">
        <v>120</v>
      </c>
      <c r="B18" s="3" t="s">
        <v>149</v>
      </c>
      <c r="C18" s="3" t="s">
        <v>150</v>
      </c>
      <c r="D18" s="85" t="s">
        <v>211</v>
      </c>
    </row>
    <row r="19" spans="1:6" x14ac:dyDescent="0.2">
      <c r="A19" s="3" t="s">
        <v>120</v>
      </c>
      <c r="B19" s="3" t="s">
        <v>151</v>
      </c>
      <c r="C19" s="3" t="s">
        <v>152</v>
      </c>
      <c r="D19" s="85" t="s">
        <v>211</v>
      </c>
    </row>
    <row r="20" spans="1:6" x14ac:dyDescent="0.2">
      <c r="A20" s="3" t="s">
        <v>120</v>
      </c>
      <c r="B20" s="3" t="s">
        <v>153</v>
      </c>
      <c r="C20" s="3" t="s">
        <v>154</v>
      </c>
      <c r="D20" s="85" t="s">
        <v>211</v>
      </c>
    </row>
    <row r="21" spans="1:6" x14ac:dyDescent="0.2">
      <c r="A21" s="3" t="s">
        <v>120</v>
      </c>
      <c r="B21" s="3" t="s">
        <v>155</v>
      </c>
      <c r="C21" s="3" t="s">
        <v>156</v>
      </c>
      <c r="D21" s="85" t="s">
        <v>211</v>
      </c>
    </row>
    <row r="22" spans="1:6" x14ac:dyDescent="0.2">
      <c r="A22" s="3" t="s">
        <v>120</v>
      </c>
      <c r="B22" s="3" t="s">
        <v>123</v>
      </c>
      <c r="C22" s="3" t="s">
        <v>157</v>
      </c>
      <c r="D22" s="85" t="s">
        <v>211</v>
      </c>
    </row>
    <row r="23" spans="1:6" ht="15" customHeight="1" x14ac:dyDescent="0.2">
      <c r="A23" s="3" t="s">
        <v>120</v>
      </c>
      <c r="B23" s="3" t="s">
        <v>158</v>
      </c>
      <c r="C23" s="3" t="s">
        <v>159</v>
      </c>
      <c r="D23" s="85" t="s">
        <v>211</v>
      </c>
    </row>
    <row r="24" spans="1:6" x14ac:dyDescent="0.2">
      <c r="A24" s="3" t="s">
        <v>120</v>
      </c>
      <c r="B24" s="3" t="s">
        <v>160</v>
      </c>
      <c r="C24" s="3" t="s">
        <v>161</v>
      </c>
      <c r="D24" s="85" t="s">
        <v>211</v>
      </c>
    </row>
    <row r="25" spans="1:6" x14ac:dyDescent="0.2">
      <c r="A25" s="3" t="s">
        <v>120</v>
      </c>
      <c r="B25" s="3" t="s">
        <v>145</v>
      </c>
      <c r="C25" s="3" t="s">
        <v>162</v>
      </c>
      <c r="D25" s="85" t="s">
        <v>211</v>
      </c>
    </row>
    <row r="26" spans="1:6" x14ac:dyDescent="0.2">
      <c r="A26" s="3" t="s">
        <v>120</v>
      </c>
      <c r="B26" s="3" t="s">
        <v>163</v>
      </c>
      <c r="C26" s="3" t="s">
        <v>164</v>
      </c>
      <c r="D26" s="85" t="s">
        <v>211</v>
      </c>
    </row>
    <row r="27" spans="1:6" x14ac:dyDescent="0.2">
      <c r="A27" s="3" t="s">
        <v>120</v>
      </c>
      <c r="B27" s="3" t="s">
        <v>165</v>
      </c>
      <c r="C27" s="3" t="s">
        <v>166</v>
      </c>
      <c r="D27" s="85" t="s">
        <v>211</v>
      </c>
    </row>
    <row r="28" spans="1:6" x14ac:dyDescent="0.2">
      <c r="A28" s="3" t="s">
        <v>120</v>
      </c>
      <c r="B28" s="3" t="s">
        <v>167</v>
      </c>
      <c r="C28" s="3" t="s">
        <v>168</v>
      </c>
      <c r="D28" s="85" t="s">
        <v>211</v>
      </c>
    </row>
    <row r="29" spans="1:6" x14ac:dyDescent="0.2">
      <c r="A29" s="3" t="s">
        <v>120</v>
      </c>
      <c r="B29" s="3" t="s">
        <v>169</v>
      </c>
      <c r="C29" s="3" t="s">
        <v>170</v>
      </c>
      <c r="D29" s="85" t="s">
        <v>211</v>
      </c>
    </row>
    <row r="30" spans="1:6" x14ac:dyDescent="0.2">
      <c r="A30" s="3" t="s">
        <v>120</v>
      </c>
      <c r="B30" s="3" t="s">
        <v>171</v>
      </c>
      <c r="C30" s="3" t="s">
        <v>172</v>
      </c>
      <c r="D30" s="85" t="s">
        <v>211</v>
      </c>
    </row>
    <row r="31" spans="1:6" x14ac:dyDescent="0.2">
      <c r="A31" s="3" t="s">
        <v>120</v>
      </c>
      <c r="B31" s="3" t="s">
        <v>173</v>
      </c>
      <c r="C31" s="3" t="s">
        <v>174</v>
      </c>
      <c r="D31" s="85" t="s">
        <v>211</v>
      </c>
    </row>
    <row r="32" spans="1:6" x14ac:dyDescent="0.2">
      <c r="A32" s="46" t="s">
        <v>175</v>
      </c>
      <c r="C32" s="25"/>
      <c r="D32" s="25"/>
      <c r="E32" s="25"/>
      <c r="F32" s="25"/>
    </row>
    <row r="33" spans="3:6" x14ac:dyDescent="0.2">
      <c r="C33" s="25"/>
      <c r="D33" s="25"/>
      <c r="E33" s="25"/>
      <c r="F33" s="25"/>
    </row>
    <row r="34" spans="3:6" x14ac:dyDescent="0.2">
      <c r="C34" s="25"/>
      <c r="D34" s="25"/>
      <c r="E34" s="25"/>
      <c r="F34" s="25"/>
    </row>
    <row r="35" spans="3:6" x14ac:dyDescent="0.2">
      <c r="C35" s="25"/>
      <c r="D35" s="25"/>
      <c r="E35" s="25"/>
      <c r="F35" s="25"/>
    </row>
    <row r="36" spans="3:6" x14ac:dyDescent="0.2">
      <c r="C36" s="25"/>
      <c r="D36" s="25"/>
      <c r="E36" s="25"/>
      <c r="F36" s="25"/>
    </row>
    <row r="37" spans="3:6" x14ac:dyDescent="0.2">
      <c r="C37" s="25"/>
      <c r="D37" s="25"/>
      <c r="E37" s="25"/>
      <c r="F37" s="25"/>
    </row>
    <row r="38" spans="3:6" x14ac:dyDescent="0.2">
      <c r="C38" s="25"/>
      <c r="D38" s="25"/>
      <c r="E38" s="25"/>
      <c r="F38" s="25"/>
    </row>
    <row r="39" spans="3:6" ht="22.15" customHeight="1" x14ac:dyDescent="0.2">
      <c r="C39" s="25"/>
      <c r="D39" s="25"/>
      <c r="E39" s="25"/>
      <c r="F39" s="25"/>
    </row>
  </sheetData>
  <pageMargins left="0.70866141732283472" right="0.70866141732283472" top="0.74803149606299213" bottom="0.74803149606299213" header="0.31496062992125984" footer="0.31496062992125984"/>
  <pageSetup paperSize="9" scale="83" orientation="landscape" r:id="rId1"/>
  <headerFooter>
    <oddFooter>&amp;A</oddFooter>
  </headerFooter>
  <ignoredErrors>
    <ignoredError sqref="A4:B3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vector>
  </TitlesOfParts>
  <Company>DRAAF BRETAGNE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LE-LAIN</dc:creator>
  <cp:lastModifiedBy>Sebastien SAMYN</cp:lastModifiedBy>
  <cp:lastPrinted>2025-10-10T15:55:33Z</cp:lastPrinted>
  <dcterms:created xsi:type="dcterms:W3CDTF">2023-07-27T12:07:42Z</dcterms:created>
  <dcterms:modified xsi:type="dcterms:W3CDTF">2025-10-28T17:35:20Z</dcterms:modified>
</cp:coreProperties>
</file>