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09_ETUDES_DIFFUSION\22_Diffusion\02_Canaux_Diffusion\02_Site_internet\01_Mise_en_ligne\02_Publications\2025\0728_FF_lait_2025\"/>
    </mc:Choice>
  </mc:AlternateContent>
  <bookViews>
    <workbookView xWindow="0" yWindow="0" windowWidth="10695" windowHeight="5565" tabRatio="861"/>
  </bookViews>
  <sheets>
    <sheet name="Figure 1" sheetId="22" r:id="rId1"/>
    <sheet name="Figure 2" sheetId="3" r:id="rId2"/>
    <sheet name="Figure 3" sheetId="1" r:id="rId3"/>
    <sheet name="Figure 4" sheetId="2" r:id="rId4"/>
    <sheet name="Figure 5" sheetId="21" r:id="rId5"/>
    <sheet name="Figure 6" sheetId="17" r:id="rId6"/>
    <sheet name="Figure 7" sheetId="19" r:id="rId7"/>
    <sheet name="Figure 8" sheetId="5" r:id="rId8"/>
    <sheet name="Figure 9" sheetId="10" r:id="rId9"/>
    <sheet name="Figure 10" sheetId="9" r:id="rId10"/>
    <sheet name="Figure 11" sheetId="25" r:id="rId11"/>
    <sheet name="Figure 12" sheetId="18" r:id="rId12"/>
  </sheets>
  <definedNames>
    <definedName name="_xlnm.Print_Area" localSheetId="0">'Figure 1'!$A$1:$H$32</definedName>
    <definedName name="_xlnm.Print_Area" localSheetId="9">'Figure 10'!#REF!</definedName>
    <definedName name="_xlnm.Print_Area" localSheetId="11">'Figure 12'!#REF!</definedName>
    <definedName name="_xlnm.Print_Area" localSheetId="1">'Figure 2'!$A$1:$F$7</definedName>
    <definedName name="_xlnm.Print_Area" localSheetId="2">'Figure 3'!#REF!</definedName>
    <definedName name="_xlnm.Print_Area" localSheetId="3">'Figure 4'!#REF!</definedName>
    <definedName name="_xlnm.Print_Area" localSheetId="4">'Figure 5'!$A$1:$L$33</definedName>
    <definedName name="_xlnm.Print_Area" localSheetId="5">'Figure 6'!$A$1:$T$13</definedName>
    <definedName name="_xlnm.Print_Area" localSheetId="6">'Figure 7'!#REF!</definedName>
    <definedName name="_xlnm.Print_Area" localSheetId="7">'Figure 8'!#REF!</definedName>
    <definedName name="_xlnm.Print_Area" localSheetId="8">'Figure 9'!#REF!</definedName>
  </definedNames>
  <calcPr calcId="162913"/>
</workbook>
</file>

<file path=xl/calcChain.xml><?xml version="1.0" encoding="utf-8"?>
<calcChain xmlns="http://schemas.openxmlformats.org/spreadsheetml/2006/main">
  <c r="C6" i="9" l="1"/>
  <c r="C7" i="9"/>
  <c r="C8" i="9"/>
  <c r="C9" i="9"/>
  <c r="C10" i="9"/>
  <c r="C11" i="9"/>
  <c r="C5" i="9"/>
  <c r="D7" i="17" l="1"/>
  <c r="D9" i="17" l="1"/>
  <c r="D8" i="17"/>
  <c r="D5" i="17"/>
</calcChain>
</file>

<file path=xl/sharedStrings.xml><?xml version="1.0" encoding="utf-8"?>
<sst xmlns="http://schemas.openxmlformats.org/spreadsheetml/2006/main" count="325" uniqueCount="223">
  <si>
    <t>vaches laitières</t>
  </si>
  <si>
    <t>part en %</t>
  </si>
  <si>
    <t>Côtes-d'Armor</t>
  </si>
  <si>
    <t>Finistère</t>
  </si>
  <si>
    <t>Ille-et-Vilaine</t>
  </si>
  <si>
    <t>Morbihan</t>
  </si>
  <si>
    <t>Bretagne</t>
  </si>
  <si>
    <t>rang national</t>
  </si>
  <si>
    <t>en %</t>
  </si>
  <si>
    <t>Beurre</t>
  </si>
  <si>
    <t>Livraisons de lait</t>
  </si>
  <si>
    <t>Nombre de</t>
  </si>
  <si>
    <t>Total fromage de vache</t>
  </si>
  <si>
    <t>Desserts lactés, yaourts</t>
  </si>
  <si>
    <t>Poudre de lait écrémé</t>
  </si>
  <si>
    <t>2018</t>
  </si>
  <si>
    <t>2019</t>
  </si>
  <si>
    <t>2020</t>
  </si>
  <si>
    <t>2021</t>
  </si>
  <si>
    <t xml:space="preserve"> dont :</t>
  </si>
  <si>
    <t>* Ensemble des exploitations laitières</t>
  </si>
  <si>
    <t>- d'au moins 10 vaches laitières</t>
  </si>
  <si>
    <t>- spécialisées bovins lait</t>
  </si>
  <si>
    <t>- exploitations laitières bio</t>
  </si>
  <si>
    <t>(certifiées ou en conversion)</t>
  </si>
  <si>
    <t>Aliments</t>
  </si>
  <si>
    <t>Amortissements (bâtiment, matériel)</t>
  </si>
  <si>
    <t>Charges</t>
  </si>
  <si>
    <t>2022</t>
  </si>
  <si>
    <t>Exploitations ayant des vaches laitières</t>
  </si>
  <si>
    <t>Source : Agreste, recensements agricoles - Agence bio, FRAB 2010-2020</t>
  </si>
  <si>
    <t>2013</t>
  </si>
  <si>
    <t>2014</t>
  </si>
  <si>
    <t>2015</t>
  </si>
  <si>
    <t>2016</t>
  </si>
  <si>
    <t>2017</t>
  </si>
  <si>
    <t xml:space="preserve">Source : Agreste, Rica </t>
  </si>
  <si>
    <t>Loyers, impôts et charges de personnel</t>
  </si>
  <si>
    <t>Charges financières</t>
  </si>
  <si>
    <t>Charges totales</t>
  </si>
  <si>
    <t>Poste de charge</t>
  </si>
  <si>
    <t>2023</t>
  </si>
  <si>
    <t>évolution 2010-2020</t>
  </si>
  <si>
    <t>Prix du lait</t>
  </si>
  <si>
    <t>Livraisons de lait à l'industrie</t>
  </si>
  <si>
    <t>Indicateurs</t>
  </si>
  <si>
    <t xml:space="preserve">EBE </t>
  </si>
  <si>
    <t>en milliers d'euros</t>
  </si>
  <si>
    <t>Champ :  exploitations bretonnes spécialisées dans la production de lait, ayant une production brute standard supérieure à 25 000 euros)</t>
  </si>
  <si>
    <t>Figure 12 -  Densité de vaches laitières et effectifs salariés dans l'industrie laitière en Bretagne</t>
  </si>
  <si>
    <t>Effectifs d'exploitations ayant des vaches laitières en Bretagne</t>
  </si>
  <si>
    <t>3e dép.</t>
  </si>
  <si>
    <t>5e dép.</t>
  </si>
  <si>
    <t>2e dép.</t>
  </si>
  <si>
    <t>6e dép.</t>
  </si>
  <si>
    <t>base 100 en 2010</t>
  </si>
  <si>
    <t>Vaches laitières - Bretagne</t>
  </si>
  <si>
    <t>Vaches laitières - France métropolitaine</t>
  </si>
  <si>
    <t>Livraisons de lait - Bretagne</t>
  </si>
  <si>
    <t>Livraisons de lait - France métropolitaine</t>
  </si>
  <si>
    <t>Champ :  exploitations bretonnes spécialisées dans la production de lait, ayant une production brute standard supérieure à 25 000 euros</t>
  </si>
  <si>
    <t>Figure 6 - Trois fois plus d'exploitations bio entre 2010 et 2020</t>
  </si>
  <si>
    <t>Évolution du nombre de vaches laitières et des livraisons de lait à l'industrie entre 2010 et 2024</t>
  </si>
  <si>
    <t>Figure 10 - Les dépenses en aliments : 22 % des charges</t>
  </si>
  <si>
    <t>Répartition des charges des exploitations laitières bretonnes en 2023</t>
  </si>
  <si>
    <t>Source : Agreste, Rica 2023</t>
  </si>
  <si>
    <t>Évolution des livraisons, du prix du lait et des charges des exploitations en Bretagne entre 2014 et 2024</t>
  </si>
  <si>
    <t>la moitié ont un EBE inférieur ou égal à 100 000 euros et un quart ont un EBE supérieur à 150 000 euros.</t>
  </si>
  <si>
    <t>Lecture : en 2023, un quart des exploitations laitières ont un EBE inférieur ou égal à 63 000 euros,</t>
  </si>
  <si>
    <t>Figure 9 - Les résultats comptables des exploitations diminuent après le pic de 2022</t>
  </si>
  <si>
    <t>2024</t>
  </si>
  <si>
    <t>Lait conditionné</t>
  </si>
  <si>
    <t>Évolution 2022-2023 (en %)</t>
  </si>
  <si>
    <r>
      <t xml:space="preserve">Part de la Bretagne dans la production nationale 2023  </t>
    </r>
    <r>
      <rPr>
        <sz val="10"/>
        <rFont val="Arial"/>
        <family val="2"/>
      </rPr>
      <t>(%)</t>
    </r>
  </si>
  <si>
    <t>Production des principaux produits laitiers en Bretagne en 2010 et 2023 (en milliers de tonnes et millions de litres pour le lait)</t>
  </si>
  <si>
    <t>Figure 11 - La fabrication de produits laitiers diminue en 2023 sauf pour les crèmes conditionnées</t>
  </si>
  <si>
    <t>Sources : Agreste, recensements agricoles 2010 et 2020 - MSA, traitements SSP</t>
  </si>
  <si>
    <t>Évolution de l'emploi (en ETP) et des exploitations entre 2010 et 2023</t>
  </si>
  <si>
    <t>Figure 1 - Effectifs de vaches laitières en 2024</t>
  </si>
  <si>
    <t>1re région</t>
  </si>
  <si>
    <t>Source : Agreste, statistique agricole annuelle 2024 provisoire</t>
  </si>
  <si>
    <t>Vaches laitières (têtes)</t>
  </si>
  <si>
    <t>Livraisons de lait à l'industrie (milliers hl)</t>
  </si>
  <si>
    <t>Livraisons par vache laitière (en litres)</t>
  </si>
  <si>
    <t>2023 (provisoire)</t>
  </si>
  <si>
    <t>Évolution 2023-2024</t>
  </si>
  <si>
    <t xml:space="preserve">Collecte (bio) </t>
  </si>
  <si>
    <t>Collecte (conventionnel)</t>
  </si>
  <si>
    <t>Prix (bio)</t>
  </si>
  <si>
    <t>Années</t>
  </si>
  <si>
    <t xml:space="preserve">Prix (conventionnel) </t>
  </si>
  <si>
    <t>Méthode : lissage sur un rayon de 15 km, grille de 1 km</t>
  </si>
  <si>
    <t>Source : Agreste, enquête annuelle laitière</t>
  </si>
  <si>
    <t>Source : Agreste-DGAL, BDNI au 31/12/2024 - Insee, Flores au 31/12/2023</t>
  </si>
  <si>
    <t>Source : Agreste, statistique agricole annuelle, enquête mensuelle laitière - FranceAgriMer - Rica</t>
  </si>
  <si>
    <t>Source : Agreste, statistique agricole annuelle définitive 2010 et 2023, provisoire 2024</t>
  </si>
  <si>
    <t>Source : Agreste, statistique agricole annuelle définitive jusqu'en 2023, provisoire 2024</t>
  </si>
  <si>
    <t>Source : Agreste, enquêtes laitières mensuelle et annuelle - FranceAgriMer</t>
  </si>
  <si>
    <t>Champ : exploitations bretonnes spécialisées bovins lait et bovins mixtes</t>
  </si>
  <si>
    <t>Figure 2  - L'emploi baisse d'un quart en 13 ans</t>
  </si>
  <si>
    <t>Charges externes (travaux, entretien…) autres que loyers, impôts, personnel</t>
  </si>
  <si>
    <t>Charges d'approvisionnement (engrais, carburants,semences…) autres que aliments</t>
  </si>
  <si>
    <t>Figure 3 : la Bretagne, 1re région laitière de France</t>
  </si>
  <si>
    <t>base 100 en 2020</t>
  </si>
  <si>
    <t>Évolution de l'excédent brut d'exploitation (EBE) des élevages laitiers entre 2013 et 2023</t>
  </si>
  <si>
    <t>Produits laitiers</t>
  </si>
  <si>
    <t xml:space="preserve">Note : excédent brut d'exploitation = valeur ajoutée + ( subventions d'exploitation, indemnités d'assurance) - (impôts, taxes, fermage, charges de personnel)  </t>
  </si>
  <si>
    <t>dont emmental</t>
  </si>
  <si>
    <t>Crème conditionnée</t>
  </si>
  <si>
    <t xml:space="preserve"> Emploi (exploitants)</t>
  </si>
  <si>
    <t xml:space="preserve"> Emploi (autre main d'œuvre)</t>
  </si>
  <si>
    <t xml:space="preserve"> Nombre d'exploitations</t>
  </si>
  <si>
    <r>
      <t xml:space="preserve">Livraisons 2024 : </t>
    </r>
    <r>
      <rPr>
        <sz val="9"/>
        <rFont val="Arial"/>
        <family val="2"/>
      </rPr>
      <t>5,3 milliads de litres</t>
    </r>
  </si>
  <si>
    <r>
      <t xml:space="preserve">Prix 2024 : </t>
    </r>
    <r>
      <rPr>
        <sz val="9"/>
        <rFont val="Arial"/>
        <family val="2"/>
      </rPr>
      <t>468 euros pour 1 000 litres</t>
    </r>
  </si>
  <si>
    <r>
      <t>Charges 2023 : 307</t>
    </r>
    <r>
      <rPr>
        <sz val="9"/>
        <rFont val="Arial"/>
        <family val="2"/>
      </rPr>
      <t xml:space="preserve"> 000 euros</t>
    </r>
  </si>
  <si>
    <t xml:space="preserve"> EBE - 1er quartile</t>
  </si>
  <si>
    <t xml:space="preserve"> EBE médian</t>
  </si>
  <si>
    <t xml:space="preserve"> EBE - 3e quartile</t>
  </si>
  <si>
    <t>Figure 7 - Évolution de la collecte et du prix du lait bio et conventionnel (à teneurs réelles) en Bretagne</t>
  </si>
  <si>
    <t>Figure 8 - Le prix du lait reste élevé alors que les livraisons augmentent</t>
  </si>
  <si>
    <t>Figure 4 - Effectifs et productivité des vaches laitières, livraisons de lait en Bretagne</t>
  </si>
  <si>
    <t>Libellé</t>
  </si>
  <si>
    <t>base 100 en 2014</t>
  </si>
  <si>
    <t>Figure 5 - Le cheptel laitier continue de se réduire, mais les livraisons de lait augmentent</t>
  </si>
  <si>
    <t>2A</t>
  </si>
  <si>
    <t>2B</t>
  </si>
  <si>
    <t>Code région</t>
  </si>
  <si>
    <t>Code département</t>
  </si>
  <si>
    <t>Effectifs</t>
  </si>
  <si>
    <t>02</t>
  </si>
  <si>
    <t>08</t>
  </si>
  <si>
    <t>09</t>
  </si>
  <si>
    <t>01</t>
  </si>
  <si>
    <t>03</t>
  </si>
  <si>
    <t>07</t>
  </si>
  <si>
    <t>04</t>
  </si>
  <si>
    <t>05</t>
  </si>
  <si>
    <t>06</t>
  </si>
  <si>
    <t>77</t>
  </si>
  <si>
    <t>78</t>
  </si>
  <si>
    <t>91</t>
  </si>
  <si>
    <t>92</t>
  </si>
  <si>
    <t>93</t>
  </si>
  <si>
    <t>94</t>
  </si>
  <si>
    <t>95</t>
  </si>
  <si>
    <t>18</t>
  </si>
  <si>
    <t>28</t>
  </si>
  <si>
    <t>36</t>
  </si>
  <si>
    <t>37</t>
  </si>
  <si>
    <t>41</t>
  </si>
  <si>
    <t>45</t>
  </si>
  <si>
    <t>21</t>
  </si>
  <si>
    <t>25</t>
  </si>
  <si>
    <t>39</t>
  </si>
  <si>
    <t>58</t>
  </si>
  <si>
    <t>70</t>
  </si>
  <si>
    <t>71</t>
  </si>
  <si>
    <t>89</t>
  </si>
  <si>
    <t>90</t>
  </si>
  <si>
    <t>14</t>
  </si>
  <si>
    <t>27</t>
  </si>
  <si>
    <t>50</t>
  </si>
  <si>
    <t>61</t>
  </si>
  <si>
    <t>76</t>
  </si>
  <si>
    <t>59</t>
  </si>
  <si>
    <t>60</t>
  </si>
  <si>
    <t>62</t>
  </si>
  <si>
    <t>80</t>
  </si>
  <si>
    <t>10</t>
  </si>
  <si>
    <t>51</t>
  </si>
  <si>
    <t>52</t>
  </si>
  <si>
    <t>54</t>
  </si>
  <si>
    <t>55</t>
  </si>
  <si>
    <t>57</t>
  </si>
  <si>
    <t>67</t>
  </si>
  <si>
    <t>68</t>
  </si>
  <si>
    <t>88</t>
  </si>
  <si>
    <t>44</t>
  </si>
  <si>
    <t>49</t>
  </si>
  <si>
    <t>53</t>
  </si>
  <si>
    <t>72</t>
  </si>
  <si>
    <t>85</t>
  </si>
  <si>
    <t>22</t>
  </si>
  <si>
    <t>29</t>
  </si>
  <si>
    <t>35</t>
  </si>
  <si>
    <t>56</t>
  </si>
  <si>
    <t>16</t>
  </si>
  <si>
    <t>17</t>
  </si>
  <si>
    <t>19</t>
  </si>
  <si>
    <t>23</t>
  </si>
  <si>
    <t>24</t>
  </si>
  <si>
    <t>33</t>
  </si>
  <si>
    <t>40</t>
  </si>
  <si>
    <t>47</t>
  </si>
  <si>
    <t>64</t>
  </si>
  <si>
    <t>79</t>
  </si>
  <si>
    <t>86</t>
  </si>
  <si>
    <t>87</t>
  </si>
  <si>
    <t>11</t>
  </si>
  <si>
    <t>12</t>
  </si>
  <si>
    <t>30</t>
  </si>
  <si>
    <t>31</t>
  </si>
  <si>
    <t>32</t>
  </si>
  <si>
    <t>34</t>
  </si>
  <si>
    <t>46</t>
  </si>
  <si>
    <t>48</t>
  </si>
  <si>
    <t>65</t>
  </si>
  <si>
    <t>66</t>
  </si>
  <si>
    <t>81</t>
  </si>
  <si>
    <t>82</t>
  </si>
  <si>
    <t>15</t>
  </si>
  <si>
    <t>26</t>
  </si>
  <si>
    <t>38</t>
  </si>
  <si>
    <t>42</t>
  </si>
  <si>
    <t>43</t>
  </si>
  <si>
    <t>63</t>
  </si>
  <si>
    <t>69</t>
  </si>
  <si>
    <t>73</t>
  </si>
  <si>
    <t>74</t>
  </si>
  <si>
    <t>13</t>
  </si>
  <si>
    <t>83</t>
  </si>
  <si>
    <t>84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</si>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</sst>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0.0%"/>
    <numFmt numFmtId="165" formatCode="0.0"/>
    <numFmt numFmtId="166" formatCode="#,##0.0"/>
    <numFmt numFmtId="167" formatCode="_(* #,##0_);_(* \(#,##0\);_(* &quot;-&quot;_);_(@_)"/>
    <numFmt numFmtId="168" formatCode="_(&quot;$&quot;* #,##0_);_(&quot;$&quot;* \(#,##0\);_(&quot;$&quot;* &quot;-&quot;_);_(@_)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i/>
      <sz val="9"/>
      <name val="Arial"/>
      <family val="2"/>
    </font>
    <font>
      <sz val="10"/>
      <color rgb="FF000000"/>
      <name val="Courier New"/>
      <family val="3"/>
    </font>
    <font>
      <i/>
      <sz val="10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1"/>
      <color rgb="FF000000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4" fillId="0" borderId="0"/>
    <xf numFmtId="9" fontId="1" fillId="0" borderId="0" applyFont="0" applyFill="0" applyBorder="0" applyAlignment="0" applyProtection="0"/>
    <xf numFmtId="0" fontId="10" fillId="0" borderId="0" applyNumberFormat="0" applyBorder="0" applyProtection="0"/>
    <xf numFmtId="0" fontId="1" fillId="0" borderId="0"/>
    <xf numFmtId="0" fontId="1" fillId="0" borderId="0"/>
    <xf numFmtId="9" fontId="20" fillId="0" borderId="0" applyFont="0" applyFill="0" applyBorder="0" applyAlignment="0" applyProtection="0"/>
  </cellStyleXfs>
  <cellXfs count="10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Border="1"/>
    <xf numFmtId="0" fontId="2" fillId="0" borderId="0" xfId="0" applyFont="1"/>
    <xf numFmtId="0" fontId="6" fillId="0" borderId="0" xfId="0" applyFont="1"/>
    <xf numFmtId="0" fontId="7" fillId="0" borderId="0" xfId="0" applyFont="1" applyAlignment="1"/>
    <xf numFmtId="164" fontId="0" fillId="0" borderId="0" xfId="6" applyNumberFormat="1" applyFont="1"/>
    <xf numFmtId="0" fontId="2" fillId="0" borderId="11" xfId="0" applyFont="1" applyBorder="1"/>
    <xf numFmtId="0" fontId="2" fillId="0" borderId="9" xfId="0" applyFont="1" applyBorder="1"/>
    <xf numFmtId="0" fontId="0" fillId="0" borderId="9" xfId="0" applyBorder="1"/>
    <xf numFmtId="0" fontId="3" fillId="0" borderId="0" xfId="0" applyFont="1"/>
    <xf numFmtId="0" fontId="11" fillId="0" borderId="0" xfId="0" applyFont="1"/>
    <xf numFmtId="3" fontId="1" fillId="0" borderId="9" xfId="0" quotePrefix="1" applyNumberFormat="1" applyFont="1" applyBorder="1"/>
    <xf numFmtId="0" fontId="14" fillId="0" borderId="8" xfId="0" applyFont="1" applyBorder="1"/>
    <xf numFmtId="0" fontId="15" fillId="0" borderId="9" xfId="0" quotePrefix="1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0" xfId="0" applyFont="1" applyFill="1" applyBorder="1"/>
    <xf numFmtId="0" fontId="0" fillId="0" borderId="1" xfId="0" applyBorder="1"/>
    <xf numFmtId="0" fontId="13" fillId="0" borderId="0" xfId="0" applyFont="1"/>
    <xf numFmtId="0" fontId="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3" fontId="17" fillId="0" borderId="0" xfId="5" applyNumberFormat="1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3" fontId="1" fillId="0" borderId="2" xfId="5" applyNumberFormat="1" applyFont="1" applyFill="1" applyBorder="1" applyAlignment="1">
      <alignment horizontal="right" vertical="center"/>
    </xf>
    <xf numFmtId="0" fontId="2" fillId="0" borderId="3" xfId="0" applyFont="1" applyBorder="1"/>
    <xf numFmtId="0" fontId="2" fillId="0" borderId="4" xfId="0" applyFont="1" applyBorder="1" applyAlignment="1"/>
    <xf numFmtId="3" fontId="2" fillId="0" borderId="2" xfId="5" applyNumberFormat="1" applyFont="1" applyFill="1" applyBorder="1" applyAlignment="1">
      <alignment horizontal="right" vertical="center"/>
    </xf>
    <xf numFmtId="3" fontId="2" fillId="0" borderId="2" xfId="5" applyNumberFormat="1" applyFont="1" applyFill="1" applyBorder="1" applyAlignment="1">
      <alignment horizontal="center" vertical="center"/>
    </xf>
    <xf numFmtId="0" fontId="2" fillId="0" borderId="0" xfId="0" applyFont="1" applyFill="1"/>
    <xf numFmtId="0" fontId="17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Border="1"/>
    <xf numFmtId="0" fontId="1" fillId="0" borderId="6" xfId="0" applyFont="1" applyBorder="1"/>
    <xf numFmtId="3" fontId="1" fillId="0" borderId="1" xfId="0" applyNumberFormat="1" applyFont="1" applyBorder="1"/>
    <xf numFmtId="166" fontId="1" fillId="0" borderId="1" xfId="0" applyNumberFormat="1" applyFont="1" applyBorder="1"/>
    <xf numFmtId="0" fontId="1" fillId="0" borderId="0" xfId="0" applyFont="1" applyFill="1" applyBorder="1"/>
    <xf numFmtId="3" fontId="2" fillId="0" borderId="5" xfId="0" applyNumberFormat="1" applyFont="1" applyBorder="1"/>
    <xf numFmtId="164" fontId="2" fillId="0" borderId="5" xfId="6" applyNumberFormat="1" applyFont="1" applyBorder="1"/>
    <xf numFmtId="3" fontId="0" fillId="0" borderId="5" xfId="0" applyNumberFormat="1" applyBorder="1"/>
    <xf numFmtId="164" fontId="0" fillId="0" borderId="5" xfId="6" applyNumberFormat="1" applyFont="1" applyBorder="1"/>
    <xf numFmtId="3" fontId="14" fillId="0" borderId="5" xfId="0" applyNumberFormat="1" applyFont="1" applyFill="1" applyBorder="1"/>
    <xf numFmtId="0" fontId="14" fillId="0" borderId="5" xfId="0" applyFont="1" applyBorder="1"/>
    <xf numFmtId="164" fontId="14" fillId="0" borderId="5" xfId="6" applyNumberFormat="1" applyFont="1" applyBorder="1"/>
    <xf numFmtId="0" fontId="14" fillId="0" borderId="4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 applyAlignment="1"/>
    <xf numFmtId="0" fontId="1" fillId="0" borderId="3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0" xfId="0" applyFont="1" applyBorder="1"/>
    <xf numFmtId="0" fontId="1" fillId="0" borderId="0" xfId="0" applyFont="1" applyFill="1"/>
    <xf numFmtId="1" fontId="1" fillId="0" borderId="0" xfId="0" applyNumberFormat="1" applyFont="1" applyFill="1" applyBorder="1"/>
    <xf numFmtId="3" fontId="1" fillId="0" borderId="0" xfId="0" applyNumberFormat="1" applyFont="1" applyFill="1" applyBorder="1"/>
    <xf numFmtId="0" fontId="17" fillId="0" borderId="0" xfId="0" applyFont="1" applyFill="1" applyBorder="1"/>
    <xf numFmtId="1" fontId="1" fillId="0" borderId="1" xfId="0" applyNumberFormat="1" applyFont="1" applyFill="1" applyBorder="1"/>
    <xf numFmtId="3" fontId="1" fillId="0" borderId="1" xfId="0" applyNumberFormat="1" applyFont="1" applyFill="1" applyBorder="1"/>
    <xf numFmtId="166" fontId="1" fillId="0" borderId="1" xfId="0" applyNumberFormat="1" applyFont="1" applyFill="1" applyBorder="1"/>
    <xf numFmtId="0" fontId="17" fillId="0" borderId="0" xfId="0" applyFont="1" applyFill="1"/>
    <xf numFmtId="1" fontId="1" fillId="0" borderId="1" xfId="0" applyNumberFormat="1" applyFont="1" applyBorder="1"/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" fontId="2" fillId="0" borderId="2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right"/>
    </xf>
    <xf numFmtId="166" fontId="17" fillId="0" borderId="1" xfId="0" applyNumberFormat="1" applyFont="1" applyBorder="1"/>
    <xf numFmtId="0" fontId="1" fillId="0" borderId="14" xfId="0" applyFont="1" applyBorder="1"/>
    <xf numFmtId="0" fontId="2" fillId="0" borderId="3" xfId="0" applyFont="1" applyBorder="1" applyAlignment="1">
      <alignment horizontal="center"/>
    </xf>
    <xf numFmtId="0" fontId="18" fillId="0" borderId="0" xfId="0" applyFont="1"/>
    <xf numFmtId="165" fontId="2" fillId="0" borderId="1" xfId="0" applyNumberFormat="1" applyFont="1" applyFill="1" applyBorder="1" applyAlignment="1">
      <alignment horizontal="center"/>
    </xf>
    <xf numFmtId="3" fontId="17" fillId="0" borderId="1" xfId="0" applyNumberFormat="1" applyFont="1" applyBorder="1"/>
    <xf numFmtId="3" fontId="1" fillId="0" borderId="1" xfId="0" applyNumberFormat="1" applyFont="1" applyBorder="1" applyAlignment="1">
      <alignment horizontal="right" vertical="justify"/>
    </xf>
    <xf numFmtId="0" fontId="1" fillId="0" borderId="0" xfId="0" applyFont="1" applyAlignment="1">
      <alignment horizontal="left" vertical="center" readingOrder="1"/>
    </xf>
    <xf numFmtId="164" fontId="1" fillId="0" borderId="1" xfId="6" applyNumberFormat="1" applyFont="1" applyBorder="1"/>
    <xf numFmtId="0" fontId="9" fillId="0" borderId="0" xfId="0" applyFont="1"/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0" fontId="1" fillId="0" borderId="0" xfId="9"/>
    <xf numFmtId="0" fontId="21" fillId="0" borderId="0" xfId="9" applyFont="1"/>
    <xf numFmtId="0" fontId="21" fillId="0" borderId="5" xfId="9" applyFont="1" applyBorder="1"/>
    <xf numFmtId="3" fontId="1" fillId="0" borderId="5" xfId="9" applyNumberFormat="1" applyBorder="1"/>
    <xf numFmtId="0" fontId="2" fillId="0" borderId="4" xfId="9" applyFont="1" applyBorder="1"/>
    <xf numFmtId="3" fontId="19" fillId="0" borderId="4" xfId="9" applyNumberFormat="1" applyFont="1" applyBorder="1"/>
    <xf numFmtId="3" fontId="2" fillId="0" borderId="4" xfId="9" applyNumberFormat="1" applyFont="1" applyBorder="1"/>
    <xf numFmtId="0" fontId="2" fillId="0" borderId="1" xfId="9" applyFont="1" applyBorder="1" applyAlignment="1">
      <alignment wrapText="1"/>
    </xf>
    <xf numFmtId="0" fontId="22" fillId="0" borderId="0" xfId="0" applyFont="1" applyBorder="1"/>
    <xf numFmtId="0" fontId="17" fillId="0" borderId="0" xfId="9" applyFont="1"/>
    <xf numFmtId="0" fontId="2" fillId="0" borderId="6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7" xfId="0" applyFont="1" applyBorder="1"/>
    <xf numFmtId="0" fontId="23" fillId="0" borderId="0" xfId="0" applyFont="1" applyAlignment="1">
      <alignment vertical="center" readingOrder="1"/>
    </xf>
    <xf numFmtId="9" fontId="0" fillId="0" borderId="1" xfId="6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9" applyFont="1" applyBorder="1"/>
    <xf numFmtId="0" fontId="0" fillId="0" borderId="5" xfId="0" applyBorder="1"/>
    <xf numFmtId="0" fontId="0" fillId="0" borderId="4" xfId="0" applyBorder="1"/>
    <xf numFmtId="0" fontId="1" fillId="0" borderId="5" xfId="0" quotePrefix="1" applyFont="1" applyBorder="1"/>
  </cellXfs>
  <cellStyles count="11">
    <cellStyle name="Comma [0]" xfId="1"/>
    <cellStyle name="Currency [0]" xfId="2"/>
    <cellStyle name="Euro" xfId="3"/>
    <cellStyle name="Excel Built-in Explanatory Text" xfId="7"/>
    <cellStyle name="Normal" xfId="0" builtinId="0"/>
    <cellStyle name="Normal 2" xfId="4"/>
    <cellStyle name="Normal 2 2" xfId="9"/>
    <cellStyle name="Normal 3" xfId="8"/>
    <cellStyle name="Normal_NTTERR9899P" xfId="5"/>
    <cellStyle name="Pourcentage" xfId="6" builtinId="5"/>
    <cellStyle name="Pourcentage 2" xfId="10"/>
  </cellStyles>
  <dxfs count="0"/>
  <tableStyles count="0" defaultTableStyle="TableStyleMedium2" defaultPivotStyle="PivotStyleLight16"/>
  <colors>
    <mruColors>
      <color rgb="FFE2F0D9"/>
      <color rgb="FF0000FF"/>
      <color rgb="FFFFFF99"/>
      <color rgb="FF66FF33"/>
      <color rgb="FFFF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95250</xdr:rowOff>
    </xdr:from>
    <xdr:to>
      <xdr:col>9</xdr:col>
      <xdr:colOff>371475</xdr:colOff>
      <xdr:row>28</xdr:row>
      <xdr:rowOff>160516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57175"/>
          <a:ext cx="7200899" cy="4437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workbookViewId="0">
      <selection activeCell="A100" sqref="A100"/>
    </sheetView>
  </sheetViews>
  <sheetFormatPr baseColWidth="10" defaultRowHeight="12.75" x14ac:dyDescent="0.2"/>
  <cols>
    <col min="1" max="1" width="12.28515625" customWidth="1"/>
    <col min="2" max="2" width="18" bestFit="1" customWidth="1"/>
    <col min="3" max="3" width="19" bestFit="1" customWidth="1"/>
  </cols>
  <sheetData>
    <row r="1" spans="1:3" x14ac:dyDescent="0.2">
      <c r="A1" s="4" t="s">
        <v>78</v>
      </c>
    </row>
    <row r="3" spans="1:3" x14ac:dyDescent="0.2">
      <c r="A3" s="36" t="s">
        <v>126</v>
      </c>
      <c r="B3" s="36" t="s">
        <v>127</v>
      </c>
      <c r="C3" s="36" t="s">
        <v>128</v>
      </c>
    </row>
    <row r="4" spans="1:3" x14ac:dyDescent="0.2">
      <c r="A4" s="102" t="s">
        <v>198</v>
      </c>
      <c r="B4" s="102" t="s">
        <v>138</v>
      </c>
      <c r="C4" s="102">
        <v>3246</v>
      </c>
    </row>
    <row r="5" spans="1:3" x14ac:dyDescent="0.2">
      <c r="A5" s="102" t="s">
        <v>198</v>
      </c>
      <c r="B5" s="102" t="s">
        <v>139</v>
      </c>
      <c r="C5" s="102">
        <v>986</v>
      </c>
    </row>
    <row r="6" spans="1:3" x14ac:dyDescent="0.2">
      <c r="A6" s="102" t="s">
        <v>198</v>
      </c>
      <c r="B6" s="102" t="s">
        <v>140</v>
      </c>
      <c r="C6" s="102">
        <v>46</v>
      </c>
    </row>
    <row r="7" spans="1:3" x14ac:dyDescent="0.2">
      <c r="A7" s="102" t="s">
        <v>198</v>
      </c>
      <c r="B7" s="102" t="s">
        <v>141</v>
      </c>
      <c r="C7" s="102">
        <v>0</v>
      </c>
    </row>
    <row r="8" spans="1:3" x14ac:dyDescent="0.2">
      <c r="A8" s="102" t="s">
        <v>198</v>
      </c>
      <c r="B8" s="102" t="s">
        <v>142</v>
      </c>
      <c r="C8" s="102">
        <v>0</v>
      </c>
    </row>
    <row r="9" spans="1:3" x14ac:dyDescent="0.2">
      <c r="A9" s="102" t="s">
        <v>198</v>
      </c>
      <c r="B9" s="102" t="s">
        <v>143</v>
      </c>
      <c r="C9" s="102">
        <v>1</v>
      </c>
    </row>
    <row r="10" spans="1:3" x14ac:dyDescent="0.2">
      <c r="A10" s="102" t="s">
        <v>198</v>
      </c>
      <c r="B10" s="102" t="s">
        <v>144</v>
      </c>
      <c r="C10" s="102">
        <v>303</v>
      </c>
    </row>
    <row r="11" spans="1:3" x14ac:dyDescent="0.2">
      <c r="A11" s="102" t="s">
        <v>190</v>
      </c>
      <c r="B11" s="102" t="s">
        <v>145</v>
      </c>
      <c r="C11" s="102">
        <v>4722</v>
      </c>
    </row>
    <row r="12" spans="1:3" x14ac:dyDescent="0.2">
      <c r="A12" s="102" t="s">
        <v>190</v>
      </c>
      <c r="B12" s="102" t="s">
        <v>146</v>
      </c>
      <c r="C12" s="102">
        <v>6060</v>
      </c>
    </row>
    <row r="13" spans="1:3" x14ac:dyDescent="0.2">
      <c r="A13" s="102" t="s">
        <v>190</v>
      </c>
      <c r="B13" s="102" t="s">
        <v>147</v>
      </c>
      <c r="C13" s="102">
        <v>6437</v>
      </c>
    </row>
    <row r="14" spans="1:3" x14ac:dyDescent="0.2">
      <c r="A14" s="102" t="s">
        <v>190</v>
      </c>
      <c r="B14" s="102" t="s">
        <v>148</v>
      </c>
      <c r="C14" s="102">
        <v>16092</v>
      </c>
    </row>
    <row r="15" spans="1:3" x14ac:dyDescent="0.2">
      <c r="A15" s="102" t="s">
        <v>190</v>
      </c>
      <c r="B15" s="102" t="s">
        <v>149</v>
      </c>
      <c r="C15" s="102">
        <v>9743</v>
      </c>
    </row>
    <row r="16" spans="1:3" x14ac:dyDescent="0.2">
      <c r="A16" s="102" t="s">
        <v>190</v>
      </c>
      <c r="B16" s="102" t="s">
        <v>150</v>
      </c>
      <c r="C16" s="102">
        <v>6013</v>
      </c>
    </row>
    <row r="17" spans="1:3" x14ac:dyDescent="0.2">
      <c r="A17" s="102" t="s">
        <v>160</v>
      </c>
      <c r="B17" s="102" t="s">
        <v>151</v>
      </c>
      <c r="C17" s="102">
        <v>12803</v>
      </c>
    </row>
    <row r="18" spans="1:3" x14ac:dyDescent="0.2">
      <c r="A18" s="102" t="s">
        <v>160</v>
      </c>
      <c r="B18" s="102" t="s">
        <v>152</v>
      </c>
      <c r="C18" s="102">
        <v>102845</v>
      </c>
    </row>
    <row r="19" spans="1:3" x14ac:dyDescent="0.2">
      <c r="A19" s="102" t="s">
        <v>160</v>
      </c>
      <c r="B19" s="102" t="s">
        <v>153</v>
      </c>
      <c r="C19" s="102">
        <v>54371</v>
      </c>
    </row>
    <row r="20" spans="1:3" x14ac:dyDescent="0.2">
      <c r="A20" s="102" t="s">
        <v>160</v>
      </c>
      <c r="B20" s="102" t="s">
        <v>154</v>
      </c>
      <c r="C20" s="102">
        <v>2786</v>
      </c>
    </row>
    <row r="21" spans="1:3" x14ac:dyDescent="0.2">
      <c r="A21" s="102" t="s">
        <v>160</v>
      </c>
      <c r="B21" s="102" t="s">
        <v>155</v>
      </c>
      <c r="C21" s="102">
        <v>41385</v>
      </c>
    </row>
    <row r="22" spans="1:3" x14ac:dyDescent="0.2">
      <c r="A22" s="102" t="s">
        <v>160</v>
      </c>
      <c r="B22" s="102" t="s">
        <v>156</v>
      </c>
      <c r="C22" s="102">
        <v>18686</v>
      </c>
    </row>
    <row r="23" spans="1:3" x14ac:dyDescent="0.2">
      <c r="A23" s="102" t="s">
        <v>160</v>
      </c>
      <c r="B23" s="102" t="s">
        <v>157</v>
      </c>
      <c r="C23" s="102">
        <v>10177</v>
      </c>
    </row>
    <row r="24" spans="1:3" x14ac:dyDescent="0.2">
      <c r="A24" s="102" t="s">
        <v>160</v>
      </c>
      <c r="B24" s="102" t="s">
        <v>158</v>
      </c>
      <c r="C24" s="102">
        <v>4344</v>
      </c>
    </row>
    <row r="25" spans="1:3" x14ac:dyDescent="0.2">
      <c r="A25" s="102" t="s">
        <v>146</v>
      </c>
      <c r="B25" s="102" t="s">
        <v>159</v>
      </c>
      <c r="C25" s="102">
        <v>84910</v>
      </c>
    </row>
    <row r="26" spans="1:3" x14ac:dyDescent="0.2">
      <c r="A26" s="102" t="s">
        <v>146</v>
      </c>
      <c r="B26" s="102" t="s">
        <v>160</v>
      </c>
      <c r="C26" s="102">
        <v>26442</v>
      </c>
    </row>
    <row r="27" spans="1:3" x14ac:dyDescent="0.2">
      <c r="A27" s="102" t="s">
        <v>146</v>
      </c>
      <c r="B27" s="102" t="s">
        <v>161</v>
      </c>
      <c r="C27" s="102">
        <v>226220</v>
      </c>
    </row>
    <row r="28" spans="1:3" x14ac:dyDescent="0.2">
      <c r="A28" s="102" t="s">
        <v>146</v>
      </c>
      <c r="B28" s="102" t="s">
        <v>162</v>
      </c>
      <c r="C28" s="102">
        <v>95920</v>
      </c>
    </row>
    <row r="29" spans="1:3" x14ac:dyDescent="0.2">
      <c r="A29" s="102" t="s">
        <v>146</v>
      </c>
      <c r="B29" s="102" t="s">
        <v>163</v>
      </c>
      <c r="C29" s="102">
        <v>73339</v>
      </c>
    </row>
    <row r="30" spans="1:3" x14ac:dyDescent="0.2">
      <c r="A30" s="102" t="s">
        <v>202</v>
      </c>
      <c r="B30" s="104" t="s">
        <v>129</v>
      </c>
      <c r="C30" s="102">
        <v>34692</v>
      </c>
    </row>
    <row r="31" spans="1:3" x14ac:dyDescent="0.2">
      <c r="A31" s="102" t="s">
        <v>202</v>
      </c>
      <c r="B31" s="102" t="s">
        <v>164</v>
      </c>
      <c r="C31" s="102">
        <v>87637</v>
      </c>
    </row>
    <row r="32" spans="1:3" x14ac:dyDescent="0.2">
      <c r="A32" s="102" t="s">
        <v>202</v>
      </c>
      <c r="B32" s="102" t="s">
        <v>165</v>
      </c>
      <c r="C32" s="102">
        <v>19951</v>
      </c>
    </row>
    <row r="33" spans="1:3" x14ac:dyDescent="0.2">
      <c r="A33" s="102" t="s">
        <v>202</v>
      </c>
      <c r="B33" s="102" t="s">
        <v>166</v>
      </c>
      <c r="C33" s="102">
        <v>88344</v>
      </c>
    </row>
    <row r="34" spans="1:3" x14ac:dyDescent="0.2">
      <c r="A34" s="102" t="s">
        <v>202</v>
      </c>
      <c r="B34" s="102" t="s">
        <v>167</v>
      </c>
      <c r="C34" s="102">
        <v>45051</v>
      </c>
    </row>
    <row r="35" spans="1:3" x14ac:dyDescent="0.2">
      <c r="A35" s="102" t="s">
        <v>177</v>
      </c>
      <c r="B35" s="104" t="s">
        <v>130</v>
      </c>
      <c r="C35" s="102">
        <v>30973</v>
      </c>
    </row>
    <row r="36" spans="1:3" x14ac:dyDescent="0.2">
      <c r="A36" s="102" t="s">
        <v>177</v>
      </c>
      <c r="B36" s="102" t="s">
        <v>168</v>
      </c>
      <c r="C36" s="102">
        <v>7346</v>
      </c>
    </row>
    <row r="37" spans="1:3" x14ac:dyDescent="0.2">
      <c r="A37" s="102" t="s">
        <v>177</v>
      </c>
      <c r="B37" s="102" t="s">
        <v>169</v>
      </c>
      <c r="C37" s="102">
        <v>5661</v>
      </c>
    </row>
    <row r="38" spans="1:3" x14ac:dyDescent="0.2">
      <c r="A38" s="102" t="s">
        <v>177</v>
      </c>
      <c r="B38" s="102" t="s">
        <v>170</v>
      </c>
      <c r="C38" s="102">
        <v>33344</v>
      </c>
    </row>
    <row r="39" spans="1:3" x14ac:dyDescent="0.2">
      <c r="A39" s="102" t="s">
        <v>177</v>
      </c>
      <c r="B39" s="102" t="s">
        <v>171</v>
      </c>
      <c r="C39" s="102">
        <v>29400</v>
      </c>
    </row>
    <row r="40" spans="1:3" x14ac:dyDescent="0.2">
      <c r="A40" s="102" t="s">
        <v>177</v>
      </c>
      <c r="B40" s="102" t="s">
        <v>172</v>
      </c>
      <c r="C40" s="102">
        <v>36761</v>
      </c>
    </row>
    <row r="41" spans="1:3" x14ac:dyDescent="0.2">
      <c r="A41" s="102" t="s">
        <v>177</v>
      </c>
      <c r="B41" s="102" t="s">
        <v>173</v>
      </c>
      <c r="C41" s="102">
        <v>35644</v>
      </c>
    </row>
    <row r="42" spans="1:3" x14ac:dyDescent="0.2">
      <c r="A42" s="102" t="s">
        <v>177</v>
      </c>
      <c r="B42" s="102" t="s">
        <v>174</v>
      </c>
      <c r="C42" s="102">
        <v>26376</v>
      </c>
    </row>
    <row r="43" spans="1:3" x14ac:dyDescent="0.2">
      <c r="A43" s="102" t="s">
        <v>177</v>
      </c>
      <c r="B43" s="102" t="s">
        <v>175</v>
      </c>
      <c r="C43" s="102">
        <v>15130</v>
      </c>
    </row>
    <row r="44" spans="1:3" x14ac:dyDescent="0.2">
      <c r="A44" s="102" t="s">
        <v>177</v>
      </c>
      <c r="B44" s="102" t="s">
        <v>176</v>
      </c>
      <c r="C44" s="102">
        <v>56096</v>
      </c>
    </row>
    <row r="45" spans="1:3" x14ac:dyDescent="0.2">
      <c r="A45" s="102" t="s">
        <v>170</v>
      </c>
      <c r="B45" s="102" t="s">
        <v>177</v>
      </c>
      <c r="C45" s="102">
        <v>110200</v>
      </c>
    </row>
    <row r="46" spans="1:3" x14ac:dyDescent="0.2">
      <c r="A46" s="102" t="s">
        <v>170</v>
      </c>
      <c r="B46" s="102" t="s">
        <v>178</v>
      </c>
      <c r="C46" s="102">
        <v>80773</v>
      </c>
    </row>
    <row r="47" spans="1:3" x14ac:dyDescent="0.2">
      <c r="A47" s="102" t="s">
        <v>170</v>
      </c>
      <c r="B47" s="102" t="s">
        <v>179</v>
      </c>
      <c r="C47" s="102">
        <v>150985</v>
      </c>
    </row>
    <row r="48" spans="1:3" x14ac:dyDescent="0.2">
      <c r="A48" s="102" t="s">
        <v>170</v>
      </c>
      <c r="B48" s="102" t="s">
        <v>180</v>
      </c>
      <c r="C48" s="102">
        <v>51935</v>
      </c>
    </row>
    <row r="49" spans="1:3" x14ac:dyDescent="0.2">
      <c r="A49" s="102" t="s">
        <v>170</v>
      </c>
      <c r="B49" s="102" t="s">
        <v>181</v>
      </c>
      <c r="C49" s="102">
        <v>58164</v>
      </c>
    </row>
    <row r="50" spans="1:3" x14ac:dyDescent="0.2">
      <c r="A50" s="102" t="s">
        <v>179</v>
      </c>
      <c r="B50" s="102" t="s">
        <v>182</v>
      </c>
      <c r="C50" s="102">
        <v>158937</v>
      </c>
    </row>
    <row r="51" spans="1:3" x14ac:dyDescent="0.2">
      <c r="A51" s="102" t="s">
        <v>179</v>
      </c>
      <c r="B51" s="102" t="s">
        <v>183</v>
      </c>
      <c r="C51" s="102">
        <v>131724</v>
      </c>
    </row>
    <row r="52" spans="1:3" x14ac:dyDescent="0.2">
      <c r="A52" s="102" t="s">
        <v>179</v>
      </c>
      <c r="B52" s="102" t="s">
        <v>184</v>
      </c>
      <c r="C52" s="102">
        <v>210500</v>
      </c>
    </row>
    <row r="53" spans="1:3" x14ac:dyDescent="0.2">
      <c r="A53" s="102" t="s">
        <v>179</v>
      </c>
      <c r="B53" s="102" t="s">
        <v>185</v>
      </c>
      <c r="C53" s="102">
        <v>127279</v>
      </c>
    </row>
    <row r="54" spans="1:3" x14ac:dyDescent="0.2">
      <c r="A54" s="102" t="s">
        <v>222</v>
      </c>
      <c r="B54" s="102" t="s">
        <v>186</v>
      </c>
      <c r="C54" s="102">
        <v>10776</v>
      </c>
    </row>
    <row r="55" spans="1:3" x14ac:dyDescent="0.2">
      <c r="A55" s="102" t="s">
        <v>222</v>
      </c>
      <c r="B55" s="102" t="s">
        <v>187</v>
      </c>
      <c r="C55" s="102">
        <v>9938</v>
      </c>
    </row>
    <row r="56" spans="1:3" x14ac:dyDescent="0.2">
      <c r="A56" s="102" t="s">
        <v>222</v>
      </c>
      <c r="B56" s="102" t="s">
        <v>188</v>
      </c>
      <c r="C56" s="102">
        <v>6337</v>
      </c>
    </row>
    <row r="57" spans="1:3" x14ac:dyDescent="0.2">
      <c r="A57" s="102" t="s">
        <v>222</v>
      </c>
      <c r="B57" s="102" t="s">
        <v>189</v>
      </c>
      <c r="C57" s="102">
        <v>5987</v>
      </c>
    </row>
    <row r="58" spans="1:3" x14ac:dyDescent="0.2">
      <c r="A58" s="102" t="s">
        <v>222</v>
      </c>
      <c r="B58" s="102" t="s">
        <v>190</v>
      </c>
      <c r="C58" s="102">
        <v>13870</v>
      </c>
    </row>
    <row r="59" spans="1:3" x14ac:dyDescent="0.2">
      <c r="A59" s="102" t="s">
        <v>222</v>
      </c>
      <c r="B59" s="102" t="s">
        <v>191</v>
      </c>
      <c r="C59" s="102">
        <v>3411</v>
      </c>
    </row>
    <row r="60" spans="1:3" x14ac:dyDescent="0.2">
      <c r="A60" s="102" t="s">
        <v>222</v>
      </c>
      <c r="B60" s="102" t="s">
        <v>192</v>
      </c>
      <c r="C60" s="102">
        <v>4159</v>
      </c>
    </row>
    <row r="61" spans="1:3" x14ac:dyDescent="0.2">
      <c r="A61" s="102" t="s">
        <v>222</v>
      </c>
      <c r="B61" s="102" t="s">
        <v>193</v>
      </c>
      <c r="C61" s="102">
        <v>6324</v>
      </c>
    </row>
    <row r="62" spans="1:3" x14ac:dyDescent="0.2">
      <c r="A62" s="102" t="s">
        <v>222</v>
      </c>
      <c r="B62" s="102" t="s">
        <v>194</v>
      </c>
      <c r="C62" s="102">
        <v>19566</v>
      </c>
    </row>
    <row r="63" spans="1:3" x14ac:dyDescent="0.2">
      <c r="A63" s="102" t="s">
        <v>222</v>
      </c>
      <c r="B63" s="102" t="s">
        <v>195</v>
      </c>
      <c r="C63" s="102">
        <v>24950</v>
      </c>
    </row>
    <row r="64" spans="1:3" x14ac:dyDescent="0.2">
      <c r="A64" s="102" t="s">
        <v>222</v>
      </c>
      <c r="B64" s="102" t="s">
        <v>196</v>
      </c>
      <c r="C64" s="102">
        <v>9665</v>
      </c>
    </row>
    <row r="65" spans="1:3" x14ac:dyDescent="0.2">
      <c r="A65" s="102" t="s">
        <v>222</v>
      </c>
      <c r="B65" s="102" t="s">
        <v>197</v>
      </c>
      <c r="C65" s="102">
        <v>8437</v>
      </c>
    </row>
    <row r="66" spans="1:3" x14ac:dyDescent="0.2">
      <c r="A66" s="102" t="s">
        <v>163</v>
      </c>
      <c r="B66" s="104" t="s">
        <v>131</v>
      </c>
      <c r="C66" s="102">
        <v>3503</v>
      </c>
    </row>
    <row r="67" spans="1:3" x14ac:dyDescent="0.2">
      <c r="A67" s="102" t="s">
        <v>163</v>
      </c>
      <c r="B67" s="102" t="s">
        <v>198</v>
      </c>
      <c r="C67" s="102">
        <v>893</v>
      </c>
    </row>
    <row r="68" spans="1:3" x14ac:dyDescent="0.2">
      <c r="A68" s="102" t="s">
        <v>163</v>
      </c>
      <c r="B68" s="102" t="s">
        <v>199</v>
      </c>
      <c r="C68" s="102">
        <v>39476</v>
      </c>
    </row>
    <row r="69" spans="1:3" x14ac:dyDescent="0.2">
      <c r="A69" s="102" t="s">
        <v>163</v>
      </c>
      <c r="B69" s="102" t="s">
        <v>200</v>
      </c>
      <c r="C69" s="102">
        <v>90</v>
      </c>
    </row>
    <row r="70" spans="1:3" x14ac:dyDescent="0.2">
      <c r="A70" s="102" t="s">
        <v>163</v>
      </c>
      <c r="B70" s="102" t="s">
        <v>201</v>
      </c>
      <c r="C70" s="102">
        <v>7284</v>
      </c>
    </row>
    <row r="71" spans="1:3" x14ac:dyDescent="0.2">
      <c r="A71" s="102" t="s">
        <v>163</v>
      </c>
      <c r="B71" s="102" t="s">
        <v>202</v>
      </c>
      <c r="C71" s="102">
        <v>3018</v>
      </c>
    </row>
    <row r="72" spans="1:3" x14ac:dyDescent="0.2">
      <c r="A72" s="102" t="s">
        <v>163</v>
      </c>
      <c r="B72" s="102" t="s">
        <v>203</v>
      </c>
      <c r="C72" s="102">
        <v>133</v>
      </c>
    </row>
    <row r="73" spans="1:3" x14ac:dyDescent="0.2">
      <c r="A73" s="102" t="s">
        <v>163</v>
      </c>
      <c r="B73" s="102" t="s">
        <v>204</v>
      </c>
      <c r="C73" s="102">
        <v>9290</v>
      </c>
    </row>
    <row r="74" spans="1:3" x14ac:dyDescent="0.2">
      <c r="A74" s="102" t="s">
        <v>163</v>
      </c>
      <c r="B74" s="102" t="s">
        <v>205</v>
      </c>
      <c r="C74" s="102">
        <v>11591</v>
      </c>
    </row>
    <row r="75" spans="1:3" x14ac:dyDescent="0.2">
      <c r="A75" s="102" t="s">
        <v>163</v>
      </c>
      <c r="B75" s="102" t="s">
        <v>206</v>
      </c>
      <c r="C75" s="102">
        <v>5705</v>
      </c>
    </row>
    <row r="76" spans="1:3" x14ac:dyDescent="0.2">
      <c r="A76" s="102" t="s">
        <v>163</v>
      </c>
      <c r="B76" s="102" t="s">
        <v>207</v>
      </c>
      <c r="C76" s="102">
        <v>398</v>
      </c>
    </row>
    <row r="77" spans="1:3" x14ac:dyDescent="0.2">
      <c r="A77" s="102" t="s">
        <v>163</v>
      </c>
      <c r="B77" s="102" t="s">
        <v>208</v>
      </c>
      <c r="C77" s="102">
        <v>11920</v>
      </c>
    </row>
    <row r="78" spans="1:3" x14ac:dyDescent="0.2">
      <c r="A78" s="102" t="s">
        <v>163</v>
      </c>
      <c r="B78" s="102" t="s">
        <v>209</v>
      </c>
      <c r="C78" s="102">
        <v>3716</v>
      </c>
    </row>
    <row r="79" spans="1:3" x14ac:dyDescent="0.2">
      <c r="A79" s="102" t="s">
        <v>221</v>
      </c>
      <c r="B79" s="104" t="s">
        <v>132</v>
      </c>
      <c r="C79" s="102">
        <v>36492</v>
      </c>
    </row>
    <row r="80" spans="1:3" x14ac:dyDescent="0.2">
      <c r="A80" s="102" t="s">
        <v>221</v>
      </c>
      <c r="B80" s="104" t="s">
        <v>133</v>
      </c>
      <c r="C80" s="102">
        <v>7444</v>
      </c>
    </row>
    <row r="81" spans="1:3" x14ac:dyDescent="0.2">
      <c r="A81" s="102" t="s">
        <v>221</v>
      </c>
      <c r="B81" s="104" t="s">
        <v>134</v>
      </c>
      <c r="C81" s="102">
        <v>8702</v>
      </c>
    </row>
    <row r="82" spans="1:3" x14ac:dyDescent="0.2">
      <c r="A82" s="102" t="s">
        <v>221</v>
      </c>
      <c r="B82" s="102" t="s">
        <v>210</v>
      </c>
      <c r="C82" s="102">
        <v>55623</v>
      </c>
    </row>
    <row r="83" spans="1:3" x14ac:dyDescent="0.2">
      <c r="A83" s="102" t="s">
        <v>221</v>
      </c>
      <c r="B83" s="102" t="s">
        <v>211</v>
      </c>
      <c r="C83" s="102">
        <v>3318</v>
      </c>
    </row>
    <row r="84" spans="1:3" x14ac:dyDescent="0.2">
      <c r="A84" s="102" t="s">
        <v>221</v>
      </c>
      <c r="B84" s="102" t="s">
        <v>212</v>
      </c>
      <c r="C84" s="102">
        <v>23890</v>
      </c>
    </row>
    <row r="85" spans="1:3" x14ac:dyDescent="0.2">
      <c r="A85" s="102" t="s">
        <v>221</v>
      </c>
      <c r="B85" s="102" t="s">
        <v>213</v>
      </c>
      <c r="C85" s="102">
        <v>49458</v>
      </c>
    </row>
    <row r="86" spans="1:3" x14ac:dyDescent="0.2">
      <c r="A86" s="102" t="s">
        <v>221</v>
      </c>
      <c r="B86" s="102" t="s">
        <v>214</v>
      </c>
      <c r="C86" s="102">
        <v>60986</v>
      </c>
    </row>
    <row r="87" spans="1:3" x14ac:dyDescent="0.2">
      <c r="A87" s="102" t="s">
        <v>221</v>
      </c>
      <c r="B87" s="102" t="s">
        <v>215</v>
      </c>
      <c r="C87" s="102">
        <v>52717</v>
      </c>
    </row>
    <row r="88" spans="1:3" x14ac:dyDescent="0.2">
      <c r="A88" s="102" t="s">
        <v>221</v>
      </c>
      <c r="B88" s="102" t="s">
        <v>216</v>
      </c>
      <c r="C88" s="102">
        <v>25530</v>
      </c>
    </row>
    <row r="89" spans="1:3" x14ac:dyDescent="0.2">
      <c r="A89" s="102" t="s">
        <v>221</v>
      </c>
      <c r="B89" s="102" t="s">
        <v>217</v>
      </c>
      <c r="C89" s="102">
        <v>29380</v>
      </c>
    </row>
    <row r="90" spans="1:3" x14ac:dyDescent="0.2">
      <c r="A90" s="102" t="s">
        <v>221</v>
      </c>
      <c r="B90" s="102" t="s">
        <v>218</v>
      </c>
      <c r="C90" s="102">
        <v>50435</v>
      </c>
    </row>
    <row r="91" spans="1:3" x14ac:dyDescent="0.2">
      <c r="A91" s="102" t="s">
        <v>142</v>
      </c>
      <c r="B91" s="104" t="s">
        <v>135</v>
      </c>
      <c r="C91" s="102">
        <v>1113</v>
      </c>
    </row>
    <row r="92" spans="1:3" x14ac:dyDescent="0.2">
      <c r="A92" s="102" t="s">
        <v>142</v>
      </c>
      <c r="B92" s="104" t="s">
        <v>136</v>
      </c>
      <c r="C92" s="102">
        <v>3829</v>
      </c>
    </row>
    <row r="93" spans="1:3" x14ac:dyDescent="0.2">
      <c r="A93" s="102" t="s">
        <v>142</v>
      </c>
      <c r="B93" s="104" t="s">
        <v>137</v>
      </c>
      <c r="C93" s="102">
        <v>481</v>
      </c>
    </row>
    <row r="94" spans="1:3" x14ac:dyDescent="0.2">
      <c r="A94" s="102" t="s">
        <v>142</v>
      </c>
      <c r="B94" s="102" t="s">
        <v>219</v>
      </c>
      <c r="C94" s="102">
        <v>331</v>
      </c>
    </row>
    <row r="95" spans="1:3" x14ac:dyDescent="0.2">
      <c r="A95" s="102" t="s">
        <v>142</v>
      </c>
      <c r="B95" s="102" t="s">
        <v>220</v>
      </c>
      <c r="C95" s="102">
        <v>188</v>
      </c>
    </row>
    <row r="96" spans="1:3" x14ac:dyDescent="0.2">
      <c r="A96" s="102" t="s">
        <v>142</v>
      </c>
      <c r="B96" s="102" t="s">
        <v>221</v>
      </c>
      <c r="C96" s="102">
        <v>96</v>
      </c>
    </row>
    <row r="97" spans="1:3" x14ac:dyDescent="0.2">
      <c r="A97" s="102" t="s">
        <v>143</v>
      </c>
      <c r="B97" s="102" t="s">
        <v>124</v>
      </c>
      <c r="C97" s="102">
        <v>0</v>
      </c>
    </row>
    <row r="98" spans="1:3" x14ac:dyDescent="0.2">
      <c r="A98" s="103" t="s">
        <v>143</v>
      </c>
      <c r="B98" s="103" t="s">
        <v>125</v>
      </c>
      <c r="C98" s="103">
        <v>0</v>
      </c>
    </row>
    <row r="99" spans="1:3" x14ac:dyDescent="0.2">
      <c r="A99" s="25" t="s">
        <v>80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B4:B98 A4:A9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A14" sqref="A14"/>
    </sheetView>
  </sheetViews>
  <sheetFormatPr baseColWidth="10" defaultRowHeight="12" x14ac:dyDescent="0.2"/>
  <cols>
    <col min="1" max="1" width="54.140625" style="5" bestFit="1" customWidth="1"/>
    <col min="2" max="2" width="16.85546875" style="5" customWidth="1"/>
    <col min="3" max="3" width="7" style="5" bestFit="1" customWidth="1"/>
    <col min="4" max="7" width="6.7109375" style="5" bestFit="1" customWidth="1"/>
    <col min="8" max="10" width="7.42578125" style="5" customWidth="1"/>
    <col min="11" max="11" width="7.140625" style="5" customWidth="1"/>
    <col min="12" max="12" width="7" style="5" customWidth="1"/>
    <col min="13" max="16384" width="11.42578125" style="5"/>
  </cols>
  <sheetData>
    <row r="1" spans="1:13" s="11" customFormat="1" ht="12.75" x14ac:dyDescent="0.2">
      <c r="A1" s="4" t="s">
        <v>63</v>
      </c>
      <c r="C1"/>
      <c r="D1"/>
      <c r="E1" s="90"/>
      <c r="F1"/>
      <c r="G1"/>
      <c r="H1"/>
      <c r="I1"/>
      <c r="J1"/>
      <c r="K1"/>
    </row>
    <row r="2" spans="1:13" s="11" customFormat="1" ht="12.75" x14ac:dyDescent="0.2">
      <c r="A2" s="77" t="s">
        <v>64</v>
      </c>
      <c r="C2"/>
      <c r="D2"/>
      <c r="E2"/>
      <c r="F2"/>
      <c r="G2"/>
      <c r="H2"/>
      <c r="I2"/>
      <c r="J2"/>
      <c r="K2"/>
    </row>
    <row r="3" spans="1:13" s="11" customFormat="1" ht="12.75" x14ac:dyDescent="0.2">
      <c r="A3"/>
      <c r="B3" s="16"/>
      <c r="C3"/>
      <c r="D3"/>
      <c r="E3"/>
      <c r="F3"/>
      <c r="G3"/>
      <c r="H3"/>
      <c r="I3"/>
      <c r="J3"/>
      <c r="K3"/>
    </row>
    <row r="4" spans="1:13" customFormat="1" ht="15" x14ac:dyDescent="0.25">
      <c r="A4" s="66" t="s">
        <v>40</v>
      </c>
      <c r="B4" s="66" t="s">
        <v>47</v>
      </c>
      <c r="C4" s="66" t="s">
        <v>8</v>
      </c>
      <c r="D4" s="66" t="s">
        <v>8</v>
      </c>
      <c r="E4" s="22"/>
    </row>
    <row r="5" spans="1:13" customFormat="1" ht="25.5" x14ac:dyDescent="0.2">
      <c r="A5" s="95" t="s">
        <v>100</v>
      </c>
      <c r="B5" s="67">
        <v>92.9526892487102</v>
      </c>
      <c r="C5" s="98">
        <f>D5/100</f>
        <v>0.30240221768592002</v>
      </c>
      <c r="D5" s="81">
        <v>30.240221768592001</v>
      </c>
      <c r="E5" s="23"/>
      <c r="M5" s="5"/>
    </row>
    <row r="6" spans="1:13" customFormat="1" ht="12.75" x14ac:dyDescent="0.2">
      <c r="A6" s="95" t="s">
        <v>25</v>
      </c>
      <c r="B6" s="67">
        <v>68.638024011913402</v>
      </c>
      <c r="C6" s="98">
        <f t="shared" ref="C6:C11" si="0">D6/100</f>
        <v>0.2232995177067463</v>
      </c>
      <c r="D6" s="81">
        <v>22.329951770674629</v>
      </c>
      <c r="E6" s="24"/>
      <c r="M6" s="5"/>
    </row>
    <row r="7" spans="1:13" customFormat="1" ht="25.5" x14ac:dyDescent="0.2">
      <c r="A7" s="95" t="s">
        <v>101</v>
      </c>
      <c r="B7" s="67">
        <v>65.448809629944293</v>
      </c>
      <c r="C7" s="98">
        <f t="shared" si="0"/>
        <v>0.2129240728478804</v>
      </c>
      <c r="D7" s="81">
        <v>21.292407284788041</v>
      </c>
      <c r="E7" s="24"/>
    </row>
    <row r="8" spans="1:13" customFormat="1" ht="12.75" x14ac:dyDescent="0.2">
      <c r="A8" s="80" t="s">
        <v>26</v>
      </c>
      <c r="B8" s="67">
        <v>48.676494621436596</v>
      </c>
      <c r="C8" s="98">
        <f t="shared" si="0"/>
        <v>0.15835883869173201</v>
      </c>
      <c r="D8" s="81">
        <v>15.8358838691732</v>
      </c>
      <c r="E8" s="23"/>
    </row>
    <row r="9" spans="1:13" customFormat="1" ht="12.75" x14ac:dyDescent="0.2">
      <c r="A9" s="80" t="s">
        <v>37</v>
      </c>
      <c r="B9" s="67">
        <v>25.040294776192802</v>
      </c>
      <c r="C9" s="98">
        <f t="shared" si="0"/>
        <v>8.1463384578030762E-2</v>
      </c>
      <c r="D9" s="81">
        <v>8.1463384578030755</v>
      </c>
      <c r="E9" s="23"/>
    </row>
    <row r="10" spans="1:13" customFormat="1" ht="12.75" x14ac:dyDescent="0.2">
      <c r="A10" s="80" t="s">
        <v>38</v>
      </c>
      <c r="B10" s="67">
        <v>6.6246651398598697</v>
      </c>
      <c r="C10" s="98">
        <f t="shared" si="0"/>
        <v>2.1551968489690886E-2</v>
      </c>
      <c r="D10" s="81">
        <v>2.1551968489690885</v>
      </c>
      <c r="E10" s="23"/>
    </row>
    <row r="11" spans="1:13" customFormat="1" ht="12.75" x14ac:dyDescent="0.2">
      <c r="A11" s="80" t="s">
        <v>39</v>
      </c>
      <c r="B11" s="67">
        <v>307.38097742805701</v>
      </c>
      <c r="C11" s="98">
        <f t="shared" si="0"/>
        <v>1</v>
      </c>
      <c r="D11" s="81">
        <v>100</v>
      </c>
    </row>
    <row r="12" spans="1:13" s="26" customFormat="1" ht="12.75" x14ac:dyDescent="0.2">
      <c r="A12" s="26" t="s">
        <v>60</v>
      </c>
    </row>
    <row r="13" spans="1:13" s="26" customFormat="1" ht="12.75" x14ac:dyDescent="0.2">
      <c r="A13" s="34" t="s">
        <v>65</v>
      </c>
    </row>
    <row r="14" spans="1:13" s="11" customFormat="1" x14ac:dyDescent="0.2"/>
    <row r="36" spans="2:12" customFormat="1" ht="12.75" x14ac:dyDescent="0.2">
      <c r="B36" s="16"/>
      <c r="L36" s="11"/>
    </row>
    <row r="37" spans="2:12" customFormat="1" ht="12.75" x14ac:dyDescent="0.2">
      <c r="B37" s="16"/>
      <c r="L37" s="11"/>
    </row>
  </sheetData>
  <sortState ref="A25:C30">
    <sortCondition descending="1" ref="B25:B30"/>
  </sortState>
  <phoneticPr fontId="5" type="noConversion"/>
  <pageMargins left="0.16" right="0.16" top="0.28000000000000003" bottom="0.43" header="0.16" footer="0.16"/>
  <pageSetup paperSize="9" orientation="landscape" r:id="rId1"/>
  <headerFooter alignWithMargins="0">
    <oddFooter>&amp;L&amp;Z&amp;F :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3" sqref="A33"/>
    </sheetView>
  </sheetViews>
  <sheetFormatPr baseColWidth="10" defaultRowHeight="12.75" x14ac:dyDescent="0.2"/>
  <sheetData>
    <row r="1" spans="1:1" x14ac:dyDescent="0.2">
      <c r="A1" s="4" t="s">
        <v>49</v>
      </c>
    </row>
    <row r="31" spans="1:1" x14ac:dyDescent="0.2">
      <c r="A31" s="26" t="s">
        <v>91</v>
      </c>
    </row>
    <row r="32" spans="1:1" x14ac:dyDescent="0.2">
      <c r="A32" s="34" t="s">
        <v>93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Normal="100" workbookViewId="0">
      <selection activeCell="A13" sqref="A13"/>
    </sheetView>
  </sheetViews>
  <sheetFormatPr baseColWidth="10" defaultRowHeight="12.75" x14ac:dyDescent="0.2"/>
  <cols>
    <col min="1" max="1" width="25.85546875" style="26" customWidth="1"/>
    <col min="2" max="4" width="8.28515625" style="65" customWidth="1"/>
    <col min="5" max="5" width="9.42578125" style="65" customWidth="1"/>
    <col min="6" max="6" width="11.85546875" style="65" customWidth="1"/>
    <col min="7" max="7" width="8.28515625" style="26" customWidth="1"/>
    <col min="8" max="9" width="10.7109375" style="26" customWidth="1"/>
    <col min="10" max="16384" width="11.42578125" style="26"/>
  </cols>
  <sheetData>
    <row r="1" spans="1:6" x14ac:dyDescent="0.2">
      <c r="A1" s="4" t="s">
        <v>75</v>
      </c>
      <c r="B1" s="4"/>
      <c r="C1" s="26"/>
      <c r="D1" s="26"/>
      <c r="E1" s="26"/>
      <c r="F1" s="26"/>
    </row>
    <row r="2" spans="1:6" x14ac:dyDescent="0.2">
      <c r="A2" s="26" t="s">
        <v>74</v>
      </c>
      <c r="B2" s="4"/>
      <c r="C2" s="26"/>
      <c r="D2" s="26"/>
      <c r="E2" s="26"/>
      <c r="F2" s="26"/>
    </row>
    <row r="3" spans="1:6" x14ac:dyDescent="0.2">
      <c r="B3" s="4"/>
      <c r="C3" s="26"/>
      <c r="D3" s="26"/>
      <c r="E3" s="26"/>
      <c r="F3" s="26"/>
    </row>
    <row r="4" spans="1:6" ht="76.5" x14ac:dyDescent="0.2">
      <c r="A4" s="96" t="s">
        <v>105</v>
      </c>
      <c r="B4" s="36">
        <v>2010</v>
      </c>
      <c r="C4" s="36">
        <v>2022</v>
      </c>
      <c r="D4" s="8">
        <v>2023</v>
      </c>
      <c r="E4" s="68" t="s">
        <v>72</v>
      </c>
      <c r="F4" s="17" t="s">
        <v>73</v>
      </c>
    </row>
    <row r="5" spans="1:6" x14ac:dyDescent="0.2">
      <c r="A5" s="35" t="s">
        <v>71</v>
      </c>
      <c r="B5" s="39">
        <v>539.85811399999989</v>
      </c>
      <c r="C5" s="39">
        <v>496.96795800000001</v>
      </c>
      <c r="D5" s="39">
        <v>479.29146100000003</v>
      </c>
      <c r="E5" s="40">
        <v>-3.5568685496621066</v>
      </c>
      <c r="F5" s="40">
        <v>18.00133026599287</v>
      </c>
    </row>
    <row r="6" spans="1:6" x14ac:dyDescent="0.2">
      <c r="A6" s="35" t="s">
        <v>12</v>
      </c>
      <c r="B6" s="39">
        <v>206.57400000000001</v>
      </c>
      <c r="C6" s="39">
        <v>230.997983</v>
      </c>
      <c r="D6" s="39">
        <v>215.89179000000001</v>
      </c>
      <c r="E6" s="40">
        <v>-6.5395345897890316</v>
      </c>
      <c r="F6" s="40">
        <v>13.47368218353143</v>
      </c>
    </row>
    <row r="7" spans="1:6" x14ac:dyDescent="0.2">
      <c r="A7" s="69" t="s">
        <v>107</v>
      </c>
      <c r="B7" s="75">
        <v>111.031762</v>
      </c>
      <c r="C7" s="75">
        <v>123.32762099999998</v>
      </c>
      <c r="D7" s="75">
        <v>117.27126299999999</v>
      </c>
      <c r="E7" s="70">
        <v>-4.9107879896588491</v>
      </c>
      <c r="F7" s="70">
        <v>52.933026292109119</v>
      </c>
    </row>
    <row r="8" spans="1:6" x14ac:dyDescent="0.2">
      <c r="A8" s="35" t="s">
        <v>14</v>
      </c>
      <c r="B8" s="76">
        <v>128.42985899999999</v>
      </c>
      <c r="C8" s="76">
        <v>141.442995</v>
      </c>
      <c r="D8" s="76">
        <v>137.64760800000002</v>
      </c>
      <c r="E8" s="40">
        <v>-2.6833333103558621</v>
      </c>
      <c r="F8" s="40">
        <v>50.36055922849598</v>
      </c>
    </row>
    <row r="9" spans="1:6" x14ac:dyDescent="0.2">
      <c r="A9" s="35" t="s">
        <v>108</v>
      </c>
      <c r="B9" s="39">
        <v>64.544177000000005</v>
      </c>
      <c r="C9" s="39">
        <v>95.848584000000002</v>
      </c>
      <c r="D9" s="39">
        <v>98.716178999999983</v>
      </c>
      <c r="E9" s="40">
        <v>2.9917969367184272</v>
      </c>
      <c r="F9" s="40">
        <v>21.615558046349108</v>
      </c>
    </row>
    <row r="10" spans="1:6" x14ac:dyDescent="0.2">
      <c r="A10" s="35" t="s">
        <v>9</v>
      </c>
      <c r="B10" s="76">
        <v>83.826228</v>
      </c>
      <c r="C10" s="76">
        <v>83.315502999999993</v>
      </c>
      <c r="D10" s="76">
        <v>76.888738000000004</v>
      </c>
      <c r="E10" s="40">
        <v>-7.7137684687566317</v>
      </c>
      <c r="F10" s="40">
        <v>24.099192713880498</v>
      </c>
    </row>
    <row r="11" spans="1:6" x14ac:dyDescent="0.2">
      <c r="A11" s="35" t="s">
        <v>13</v>
      </c>
      <c r="B11" s="39">
        <v>98.244759000000002</v>
      </c>
      <c r="C11" s="39">
        <v>78.171245999999996</v>
      </c>
      <c r="D11" s="39">
        <v>74.638997999999987</v>
      </c>
      <c r="E11" s="40">
        <v>-4.518602658578585</v>
      </c>
      <c r="F11" s="40">
        <v>3.9023167590965682</v>
      </c>
    </row>
    <row r="12" spans="1:6" x14ac:dyDescent="0.2">
      <c r="A12" s="34" t="s">
        <v>92</v>
      </c>
      <c r="B12" s="26"/>
      <c r="C12" s="26"/>
      <c r="D12" s="26"/>
      <c r="E12" s="26"/>
      <c r="F12" s="26"/>
    </row>
  </sheetData>
  <sheetProtection selectLockedCells="1" selectUnlockedCells="1"/>
  <phoneticPr fontId="5" type="noConversion"/>
  <pageMargins left="0.16" right="0.16" top="0.28000000000000003" bottom="0.43" header="0.16" footer="0.16"/>
  <pageSetup paperSize="9" orientation="landscape" r:id="rId1"/>
  <headerFooter alignWithMargins="0">
    <oddFooter>&amp;L&amp;Z&amp;F 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A10" sqref="A10"/>
    </sheetView>
  </sheetViews>
  <sheetFormatPr baseColWidth="10" defaultRowHeight="12.75" x14ac:dyDescent="0.2"/>
  <cols>
    <col min="1" max="1" width="56.140625" customWidth="1"/>
    <col min="4" max="4" width="15.42578125" customWidth="1"/>
    <col min="6" max="6" width="9.5703125" bestFit="1" customWidth="1"/>
    <col min="9" max="9" width="16.28515625" customWidth="1"/>
    <col min="10" max="12" width="3.140625" customWidth="1"/>
    <col min="13" max="14" width="7.140625" bestFit="1" customWidth="1"/>
    <col min="15" max="15" width="8.7109375" bestFit="1" customWidth="1"/>
    <col min="16" max="17" width="7.140625" bestFit="1" customWidth="1"/>
    <col min="18" max="18" width="8.5703125" bestFit="1" customWidth="1"/>
    <col min="19" max="21" width="7.140625" bestFit="1" customWidth="1"/>
    <col min="22" max="22" width="8.7109375" bestFit="1" customWidth="1"/>
    <col min="23" max="23" width="7.140625" bestFit="1" customWidth="1"/>
  </cols>
  <sheetData>
    <row r="1" spans="1:9" x14ac:dyDescent="0.2">
      <c r="A1" s="33" t="s">
        <v>99</v>
      </c>
      <c r="B1" s="26"/>
      <c r="C1" s="26"/>
      <c r="D1" s="26"/>
      <c r="E1" s="26"/>
    </row>
    <row r="2" spans="1:9" x14ac:dyDescent="0.2">
      <c r="A2" s="83" t="s">
        <v>77</v>
      </c>
      <c r="B2" s="26"/>
      <c r="C2" s="26"/>
      <c r="D2" s="26"/>
      <c r="E2" s="26"/>
    </row>
    <row r="3" spans="1:9" x14ac:dyDescent="0.2">
      <c r="A3" s="56"/>
      <c r="B3" s="26"/>
      <c r="C3" s="26"/>
      <c r="D3" s="26"/>
      <c r="E3" s="26"/>
    </row>
    <row r="4" spans="1:9" s="82" customFormat="1" ht="25.5" x14ac:dyDescent="0.2">
      <c r="A4" s="101" t="s">
        <v>45</v>
      </c>
      <c r="B4" s="89">
        <v>2010</v>
      </c>
      <c r="C4" s="89">
        <v>2020</v>
      </c>
      <c r="D4" s="89" t="s">
        <v>84</v>
      </c>
      <c r="F4"/>
      <c r="G4"/>
      <c r="H4"/>
      <c r="I4"/>
    </row>
    <row r="5" spans="1:9" s="82" customFormat="1" x14ac:dyDescent="0.2">
      <c r="A5" s="84" t="s">
        <v>109</v>
      </c>
      <c r="B5" s="85">
        <v>16028</v>
      </c>
      <c r="C5" s="85">
        <v>12631</v>
      </c>
      <c r="D5" s="85">
        <v>11188</v>
      </c>
      <c r="F5"/>
      <c r="G5"/>
      <c r="H5"/>
      <c r="I5"/>
    </row>
    <row r="6" spans="1:9" s="82" customFormat="1" x14ac:dyDescent="0.2">
      <c r="A6" s="84" t="s">
        <v>110</v>
      </c>
      <c r="B6" s="85">
        <v>3122</v>
      </c>
      <c r="C6" s="85">
        <v>3087</v>
      </c>
      <c r="D6" s="85">
        <v>2976</v>
      </c>
      <c r="F6"/>
      <c r="G6"/>
      <c r="H6"/>
      <c r="I6"/>
    </row>
    <row r="7" spans="1:9" s="82" customFormat="1" x14ac:dyDescent="0.2">
      <c r="A7" s="86" t="s">
        <v>111</v>
      </c>
      <c r="B7" s="87">
        <v>10868</v>
      </c>
      <c r="C7" s="88">
        <v>7911</v>
      </c>
      <c r="D7" s="88">
        <v>7337</v>
      </c>
      <c r="F7"/>
      <c r="G7"/>
      <c r="H7"/>
      <c r="I7"/>
    </row>
    <row r="8" spans="1:9" s="82" customFormat="1" x14ac:dyDescent="0.2">
      <c r="A8" s="82" t="s">
        <v>98</v>
      </c>
    </row>
    <row r="9" spans="1:9" s="82" customFormat="1" x14ac:dyDescent="0.2">
      <c r="A9" s="91" t="s">
        <v>76</v>
      </c>
    </row>
    <row r="10" spans="1:9" s="82" customFormat="1" x14ac:dyDescent="0.2"/>
    <row r="11" spans="1:9" s="82" customFormat="1" x14ac:dyDescent="0.2"/>
    <row r="12" spans="1:9" s="82" customFormat="1" x14ac:dyDescent="0.2"/>
    <row r="13" spans="1:9" s="82" customFormat="1" x14ac:dyDescent="0.2"/>
    <row r="14" spans="1:9" s="82" customFormat="1" x14ac:dyDescent="0.2"/>
    <row r="15" spans="1:9" s="82" customFormat="1" x14ac:dyDescent="0.2"/>
    <row r="16" spans="1:9" s="82" customFormat="1" x14ac:dyDescent="0.2"/>
  </sheetData>
  <phoneticPr fontId="5" type="noConversion"/>
  <pageMargins left="0.16" right="0.16" top="0.28000000000000003" bottom="0.43" header="0.16" footer="0.16"/>
  <pageSetup paperSize="9" orientation="portrait" r:id="rId1"/>
  <headerFooter alignWithMargins="0">
    <oddFooter>&amp;L&amp;Z&amp;F 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3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19.7109375" style="26" customWidth="1"/>
    <col min="2" max="2" width="15.42578125" style="26" customWidth="1"/>
    <col min="3" max="3" width="11.5703125" style="26" bestFit="1" customWidth="1"/>
    <col min="4" max="4" width="13.85546875" style="26" bestFit="1" customWidth="1"/>
    <col min="5" max="5" width="13.85546875" style="26" customWidth="1"/>
    <col min="6" max="16384" width="11.42578125" style="26"/>
  </cols>
  <sheetData>
    <row r="1" spans="1:4" x14ac:dyDescent="0.2">
      <c r="A1" s="4" t="s">
        <v>102</v>
      </c>
    </row>
    <row r="2" spans="1:4" x14ac:dyDescent="0.2">
      <c r="A2" s="6"/>
      <c r="B2" s="2"/>
    </row>
    <row r="3" spans="1:4" x14ac:dyDescent="0.2">
      <c r="B3" s="29" t="s">
        <v>11</v>
      </c>
      <c r="C3" s="99" t="s">
        <v>10</v>
      </c>
      <c r="D3" s="100"/>
    </row>
    <row r="4" spans="1:4" x14ac:dyDescent="0.2">
      <c r="A4" s="27"/>
      <c r="B4" s="30" t="s">
        <v>0</v>
      </c>
      <c r="C4" s="1" t="s">
        <v>1</v>
      </c>
      <c r="D4" s="1" t="s">
        <v>7</v>
      </c>
    </row>
    <row r="5" spans="1:4" x14ac:dyDescent="0.2">
      <c r="A5" s="31" t="s">
        <v>2</v>
      </c>
      <c r="B5" s="28">
        <v>158937</v>
      </c>
      <c r="C5" s="18">
        <v>6.2</v>
      </c>
      <c r="D5" s="19" t="s">
        <v>51</v>
      </c>
    </row>
    <row r="6" spans="1:4" x14ac:dyDescent="0.2">
      <c r="A6" s="31" t="s">
        <v>3</v>
      </c>
      <c r="B6" s="28">
        <v>131724</v>
      </c>
      <c r="C6" s="18">
        <v>4.7</v>
      </c>
      <c r="D6" s="19" t="s">
        <v>52</v>
      </c>
    </row>
    <row r="7" spans="1:4" x14ac:dyDescent="0.2">
      <c r="A7" s="31" t="s">
        <v>4</v>
      </c>
      <c r="B7" s="28">
        <v>210500</v>
      </c>
      <c r="C7" s="18">
        <v>7.6</v>
      </c>
      <c r="D7" s="19" t="s">
        <v>53</v>
      </c>
    </row>
    <row r="8" spans="1:4" x14ac:dyDescent="0.2">
      <c r="A8" s="31" t="s">
        <v>5</v>
      </c>
      <c r="B8" s="28">
        <v>127279</v>
      </c>
      <c r="C8" s="18">
        <v>4.5</v>
      </c>
      <c r="D8" s="19" t="s">
        <v>54</v>
      </c>
    </row>
    <row r="9" spans="1:4" x14ac:dyDescent="0.2">
      <c r="A9" s="32" t="s">
        <v>6</v>
      </c>
      <c r="B9" s="31">
        <v>628440</v>
      </c>
      <c r="C9" s="74">
        <v>22.9</v>
      </c>
      <c r="D9" s="1" t="s">
        <v>79</v>
      </c>
    </row>
    <row r="10" spans="1:4" x14ac:dyDescent="0.2">
      <c r="A10" s="25" t="s">
        <v>80</v>
      </c>
      <c r="B10" s="25"/>
    </row>
    <row r="12" spans="1:4" ht="12.75" customHeight="1" x14ac:dyDescent="0.2"/>
    <row r="92" ht="12.75" customHeight="1" x14ac:dyDescent="0.2"/>
    <row r="93" ht="45" customHeight="1" x14ac:dyDescent="0.2"/>
  </sheetData>
  <mergeCells count="1">
    <mergeCell ref="C3:D3"/>
  </mergeCells>
  <phoneticPr fontId="5" type="noConversion"/>
  <pageMargins left="0.16" right="0.16" top="0.28000000000000003" bottom="0.43" header="0.16" footer="0.16"/>
  <pageSetup paperSize="9" orientation="landscape" r:id="rId1"/>
  <headerFooter alignWithMargins="0">
    <oddFooter>&amp;L&amp;Z&amp;F 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workbookViewId="0">
      <selection activeCell="A8" sqref="A8"/>
    </sheetView>
  </sheetViews>
  <sheetFormatPr baseColWidth="10" defaultRowHeight="12.75" x14ac:dyDescent="0.2"/>
  <cols>
    <col min="1" max="1" width="38.7109375" style="26" customWidth="1"/>
    <col min="2" max="3" width="7.7109375" style="26" bestFit="1" customWidth="1"/>
    <col min="4" max="4" width="9.85546875" style="26" customWidth="1"/>
    <col min="5" max="5" width="9.7109375" style="26" bestFit="1" customWidth="1"/>
    <col min="6" max="6" width="10.5703125" style="26" customWidth="1"/>
    <col min="7" max="7" width="13.5703125" style="26" bestFit="1" customWidth="1"/>
    <col min="8" max="15" width="5.5703125" style="26" bestFit="1" customWidth="1"/>
    <col min="16" max="16384" width="11.42578125" style="26"/>
  </cols>
  <sheetData>
    <row r="1" spans="1:8" x14ac:dyDescent="0.2">
      <c r="A1" s="92" t="s">
        <v>120</v>
      </c>
      <c r="B1" s="37"/>
      <c r="C1" s="37"/>
      <c r="D1" s="37"/>
      <c r="E1" s="37"/>
      <c r="F1" s="37"/>
      <c r="G1" s="90"/>
      <c r="H1" s="37"/>
    </row>
    <row r="2" spans="1:8" x14ac:dyDescent="0.2">
      <c r="A2" s="38"/>
      <c r="B2" s="37"/>
      <c r="C2" s="37"/>
      <c r="D2" s="37"/>
      <c r="E2" s="37"/>
      <c r="F2" s="37"/>
      <c r="G2" s="37"/>
      <c r="H2" s="37"/>
    </row>
    <row r="3" spans="1:8" ht="49.5" customHeight="1" x14ac:dyDescent="0.2">
      <c r="A3" s="35"/>
      <c r="B3" s="72">
        <v>2010</v>
      </c>
      <c r="C3" s="72">
        <v>2023</v>
      </c>
      <c r="D3" s="72">
        <v>2024</v>
      </c>
      <c r="E3" s="50" t="s">
        <v>85</v>
      </c>
    </row>
    <row r="4" spans="1:8" x14ac:dyDescent="0.2">
      <c r="A4" s="71" t="s">
        <v>81</v>
      </c>
      <c r="B4" s="39">
        <v>728396</v>
      </c>
      <c r="C4" s="39">
        <v>651923</v>
      </c>
      <c r="D4" s="39">
        <v>628440</v>
      </c>
      <c r="E4" s="78">
        <v>-3.5999999999999997E-2</v>
      </c>
    </row>
    <row r="5" spans="1:8" x14ac:dyDescent="0.2">
      <c r="A5" s="71" t="s">
        <v>82</v>
      </c>
      <c r="B5" s="39">
        <v>49090.61</v>
      </c>
      <c r="C5" s="39">
        <v>51281.243000000002</v>
      </c>
      <c r="D5" s="39">
        <v>52670.671999999999</v>
      </c>
      <c r="E5" s="78">
        <v>2.7E-2</v>
      </c>
    </row>
    <row r="6" spans="1:8" x14ac:dyDescent="0.2">
      <c r="A6" s="71" t="s">
        <v>83</v>
      </c>
      <c r="B6" s="39">
        <v>6740</v>
      </c>
      <c r="C6" s="39">
        <v>7866</v>
      </c>
      <c r="D6" s="39">
        <v>8381</v>
      </c>
      <c r="E6" s="78">
        <v>6.5000000000000002E-2</v>
      </c>
    </row>
    <row r="7" spans="1:8" x14ac:dyDescent="0.2">
      <c r="A7" s="73" t="s">
        <v>95</v>
      </c>
      <c r="B7" s="3"/>
      <c r="C7" s="3"/>
      <c r="D7" s="3"/>
      <c r="E7" s="3"/>
      <c r="F7" s="3"/>
      <c r="G7" s="3"/>
    </row>
  </sheetData>
  <phoneticPr fontId="5" type="noConversion"/>
  <pageMargins left="0.16" right="0.16" top="0.28000000000000003" bottom="0.43" header="0.16" footer="0.16"/>
  <pageSetup paperSize="9" scale="72" orientation="landscape" r:id="rId1"/>
  <headerFooter alignWithMargins="0">
    <oddFooter>&amp;L&amp;Z&amp;F 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>
      <selection activeCell="A11" sqref="A11"/>
    </sheetView>
  </sheetViews>
  <sheetFormatPr baseColWidth="10" defaultRowHeight="12.75" x14ac:dyDescent="0.2"/>
  <cols>
    <col min="1" max="1" width="47" style="26" customWidth="1"/>
    <col min="2" max="16" width="6.85546875" style="26" customWidth="1"/>
    <col min="17" max="16384" width="11.42578125" style="26"/>
  </cols>
  <sheetData>
    <row r="1" spans="1:16" x14ac:dyDescent="0.2">
      <c r="A1" s="51" t="s">
        <v>123</v>
      </c>
      <c r="B1" s="51"/>
      <c r="C1" s="51"/>
      <c r="D1" s="51"/>
    </row>
    <row r="2" spans="1:16" x14ac:dyDescent="0.2">
      <c r="A2" s="38" t="s">
        <v>62</v>
      </c>
      <c r="B2" s="37"/>
      <c r="C2" s="37"/>
      <c r="D2" s="37"/>
    </row>
    <row r="4" spans="1:16" x14ac:dyDescent="0.2">
      <c r="A4" s="34" t="s">
        <v>55</v>
      </c>
      <c r="E4" s="37"/>
    </row>
    <row r="5" spans="1:16" x14ac:dyDescent="0.2">
      <c r="A5" s="36" t="s">
        <v>121</v>
      </c>
      <c r="B5" s="1">
        <v>2010</v>
      </c>
      <c r="C5" s="1">
        <v>2011</v>
      </c>
      <c r="D5" s="1">
        <v>2012</v>
      </c>
      <c r="E5" s="1">
        <v>2013</v>
      </c>
      <c r="F5" s="1">
        <v>2014</v>
      </c>
      <c r="G5" s="1">
        <v>2015</v>
      </c>
      <c r="H5" s="1">
        <v>2016</v>
      </c>
      <c r="I5" s="1">
        <v>2017</v>
      </c>
      <c r="J5" s="1">
        <v>2018</v>
      </c>
      <c r="K5" s="1">
        <v>2019</v>
      </c>
      <c r="L5" s="1">
        <v>2020</v>
      </c>
      <c r="M5" s="1">
        <v>2021</v>
      </c>
      <c r="N5" s="1">
        <v>2022</v>
      </c>
      <c r="O5" s="1">
        <v>2023</v>
      </c>
      <c r="P5" s="1">
        <v>2024</v>
      </c>
    </row>
    <row r="6" spans="1:16" x14ac:dyDescent="0.2">
      <c r="A6" s="35" t="s">
        <v>56</v>
      </c>
      <c r="B6" s="35">
        <v>100</v>
      </c>
      <c r="C6" s="64">
        <v>99.07371814232917</v>
      </c>
      <c r="D6" s="64">
        <v>99.772101988478795</v>
      </c>
      <c r="E6" s="64">
        <v>102.67821349925042</v>
      </c>
      <c r="F6" s="64">
        <v>103.15789762711492</v>
      </c>
      <c r="G6" s="64">
        <v>103.15638745956871</v>
      </c>
      <c r="H6" s="64">
        <v>103.42876676972416</v>
      </c>
      <c r="I6" s="64">
        <v>103.67712068709878</v>
      </c>
      <c r="J6" s="64">
        <v>103.09282313466849</v>
      </c>
      <c r="K6" s="64">
        <v>101.44358288623221</v>
      </c>
      <c r="L6" s="64">
        <v>98.6727000148271</v>
      </c>
      <c r="M6" s="64">
        <v>95.278117946831117</v>
      </c>
      <c r="N6" s="64">
        <v>92.217694770427073</v>
      </c>
      <c r="O6" s="64">
        <v>89.501177930686055</v>
      </c>
      <c r="P6" s="64">
        <v>86.277244795413495</v>
      </c>
    </row>
    <row r="7" spans="1:16" ht="13.5" thickBot="1" x14ac:dyDescent="0.25">
      <c r="A7" s="52" t="s">
        <v>57</v>
      </c>
      <c r="B7" s="35">
        <v>100</v>
      </c>
      <c r="C7" s="64">
        <v>98.604017906932015</v>
      </c>
      <c r="D7" s="64">
        <v>98.043874030799969</v>
      </c>
      <c r="E7" s="64">
        <v>99.502839646322471</v>
      </c>
      <c r="F7" s="64">
        <v>99.534223651309432</v>
      </c>
      <c r="G7" s="64">
        <v>98.530447333868167</v>
      </c>
      <c r="H7" s="64">
        <v>97.807510717705043</v>
      </c>
      <c r="I7" s="64">
        <v>96.732022622345099</v>
      </c>
      <c r="J7" s="64">
        <v>95.596864508919793</v>
      </c>
      <c r="K7" s="64">
        <v>93.878314110518033</v>
      </c>
      <c r="L7" s="64">
        <v>91.594366719269672</v>
      </c>
      <c r="M7" s="64">
        <v>89.47205368846916</v>
      </c>
      <c r="N7" s="64">
        <v>87.025933155571451</v>
      </c>
      <c r="O7" s="64">
        <v>85.228316615850616</v>
      </c>
      <c r="P7" s="64">
        <v>82.736049473045043</v>
      </c>
    </row>
    <row r="8" spans="1:16" x14ac:dyDescent="0.2">
      <c r="A8" s="53" t="s">
        <v>58</v>
      </c>
      <c r="B8" s="35">
        <v>100</v>
      </c>
      <c r="C8" s="64">
        <v>104.80340333925369</v>
      </c>
      <c r="D8" s="64">
        <v>103.70954241554546</v>
      </c>
      <c r="E8" s="64">
        <v>104.61630034745953</v>
      </c>
      <c r="F8" s="64">
        <v>110.05404088480466</v>
      </c>
      <c r="G8" s="64">
        <v>110.44342288678017</v>
      </c>
      <c r="H8" s="64">
        <v>109.6597088526706</v>
      </c>
      <c r="I8" s="64">
        <v>110.84615367378812</v>
      </c>
      <c r="J8" s="64">
        <v>109.87951259925268</v>
      </c>
      <c r="K8" s="64">
        <v>111.00512297565666</v>
      </c>
      <c r="L8" s="64">
        <v>110.14963961539692</v>
      </c>
      <c r="M8" s="64">
        <v>109.60413814373054</v>
      </c>
      <c r="N8" s="64">
        <v>108.15213540838053</v>
      </c>
      <c r="O8" s="64">
        <v>104.46242774330976</v>
      </c>
      <c r="P8" s="64">
        <v>107.29276535777413</v>
      </c>
    </row>
    <row r="9" spans="1:16" ht="13.5" thickBot="1" x14ac:dyDescent="0.25">
      <c r="A9" s="54" t="s">
        <v>59</v>
      </c>
      <c r="B9" s="35">
        <v>100</v>
      </c>
      <c r="C9" s="64">
        <v>104.44269029834088</v>
      </c>
      <c r="D9" s="64">
        <v>102.8421242596345</v>
      </c>
      <c r="E9" s="64">
        <v>101.65779214986803</v>
      </c>
      <c r="F9" s="64">
        <v>107.12008469823742</v>
      </c>
      <c r="G9" s="64">
        <v>107.48611682541953</v>
      </c>
      <c r="H9" s="64">
        <v>104.54091521992682</v>
      </c>
      <c r="I9" s="64">
        <v>104.29285138830981</v>
      </c>
      <c r="J9" s="64">
        <v>104.00231006897538</v>
      </c>
      <c r="K9" s="64">
        <v>104.24280261285439</v>
      </c>
      <c r="L9" s="64">
        <v>104.67739301055236</v>
      </c>
      <c r="M9" s="64">
        <v>102.72434700873161</v>
      </c>
      <c r="N9" s="64">
        <v>101.96604377445499</v>
      </c>
      <c r="O9" s="64">
        <v>99.471682513192349</v>
      </c>
      <c r="P9" s="64">
        <v>100.45014038330291</v>
      </c>
    </row>
    <row r="10" spans="1:16" x14ac:dyDescent="0.2">
      <c r="A10" s="79" t="s">
        <v>96</v>
      </c>
      <c r="B10" s="34"/>
      <c r="C10" s="34"/>
      <c r="D10" s="34"/>
    </row>
  </sheetData>
  <sortState ref="A42:L45">
    <sortCondition ref="A42:A45"/>
  </sortState>
  <pageMargins left="0.23622047244094491" right="0.23622047244094491" top="0.35433070866141736" bottom="0.55118110236220474" header="0.31496062992125984" footer="0.31496062992125984"/>
  <pageSetup paperSize="9" orientation="landscape" r:id="rId1"/>
  <headerFooter>
    <oddFooter>&amp;L&amp;Z&amp;F 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A13" sqref="A13"/>
    </sheetView>
  </sheetViews>
  <sheetFormatPr baseColWidth="10" defaultRowHeight="12.75" x14ac:dyDescent="0.2"/>
  <cols>
    <col min="1" max="1" width="40.85546875" customWidth="1"/>
    <col min="4" max="4" width="9.85546875" customWidth="1"/>
    <col min="5" max="5" width="4.5703125" customWidth="1"/>
    <col min="10" max="10" width="14" customWidth="1"/>
  </cols>
  <sheetData>
    <row r="1" spans="1:10" x14ac:dyDescent="0.2">
      <c r="A1" s="4" t="s">
        <v>61</v>
      </c>
    </row>
    <row r="2" spans="1:10" x14ac:dyDescent="0.2">
      <c r="A2" s="26" t="s">
        <v>50</v>
      </c>
    </row>
    <row r="4" spans="1:10" ht="25.5" x14ac:dyDescent="0.2">
      <c r="A4" s="21"/>
      <c r="B4" s="36">
        <v>2010</v>
      </c>
      <c r="C4" s="36">
        <v>2020</v>
      </c>
      <c r="D4" s="50" t="s">
        <v>42</v>
      </c>
    </row>
    <row r="5" spans="1:10" x14ac:dyDescent="0.2">
      <c r="A5" s="9" t="s">
        <v>29</v>
      </c>
      <c r="B5" s="42">
        <v>14807</v>
      </c>
      <c r="C5" s="42">
        <v>9898</v>
      </c>
      <c r="D5" s="43">
        <f>C5/B5-1</f>
        <v>-0.33153238333220769</v>
      </c>
      <c r="J5" s="12"/>
    </row>
    <row r="6" spans="1:10" x14ac:dyDescent="0.2">
      <c r="A6" s="9" t="s">
        <v>19</v>
      </c>
      <c r="B6" s="42"/>
      <c r="C6" s="42"/>
      <c r="D6" s="43"/>
      <c r="J6" s="12"/>
    </row>
    <row r="7" spans="1:10" x14ac:dyDescent="0.2">
      <c r="A7" s="13" t="s">
        <v>22</v>
      </c>
      <c r="B7" s="44">
        <v>10193</v>
      </c>
      <c r="C7" s="44">
        <v>7369</v>
      </c>
      <c r="D7" s="45">
        <f>C7/B7-1</f>
        <v>-0.27705287942705781</v>
      </c>
      <c r="J7" s="12"/>
    </row>
    <row r="8" spans="1:10" x14ac:dyDescent="0.2">
      <c r="A8" s="13" t="s">
        <v>21</v>
      </c>
      <c r="B8" s="44">
        <v>13986</v>
      </c>
      <c r="C8" s="44">
        <v>9604</v>
      </c>
      <c r="D8" s="45">
        <f>C8/B8-1</f>
        <v>-0.31331331331331336</v>
      </c>
    </row>
    <row r="9" spans="1:10" x14ac:dyDescent="0.2">
      <c r="A9" s="15" t="s">
        <v>23</v>
      </c>
      <c r="B9" s="46">
        <v>311</v>
      </c>
      <c r="C9" s="47">
        <v>875</v>
      </c>
      <c r="D9" s="48">
        <f>C9/B9-1</f>
        <v>1.8135048231511255</v>
      </c>
      <c r="E9" s="7"/>
    </row>
    <row r="10" spans="1:10" x14ac:dyDescent="0.2">
      <c r="A10" s="14" t="s">
        <v>24</v>
      </c>
      <c r="B10" s="49"/>
      <c r="C10" s="49"/>
      <c r="D10" s="49"/>
    </row>
    <row r="11" spans="1:10" x14ac:dyDescent="0.2">
      <c r="A11" s="10" t="s">
        <v>20</v>
      </c>
      <c r="B11" s="3"/>
      <c r="C11" s="3"/>
      <c r="D11" s="3"/>
    </row>
    <row r="12" spans="1:10" x14ac:dyDescent="0.2">
      <c r="A12" s="20" t="s">
        <v>30</v>
      </c>
    </row>
  </sheetData>
  <phoneticPr fontId="5" type="noConversion"/>
  <pageMargins left="0.16" right="0.16" top="0.28000000000000003" bottom="0.53" header="0.16" footer="0.16"/>
  <pageSetup paperSize="9" scale="61" orientation="landscape" r:id="rId1"/>
  <headerFooter alignWithMargins="0">
    <oddFooter>&amp;L&amp;Z&amp;F :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workbookViewId="0">
      <selection activeCell="A5" sqref="A5:A9"/>
    </sheetView>
  </sheetViews>
  <sheetFormatPr baseColWidth="10" defaultRowHeight="12.75" x14ac:dyDescent="0.2"/>
  <cols>
    <col min="1" max="1" width="14" style="56" customWidth="1"/>
    <col min="2" max="5" width="14.7109375" style="56" customWidth="1"/>
    <col min="6" max="6" width="11.42578125" style="56"/>
    <col min="7" max="7" width="10.5703125" style="56" bestFit="1" customWidth="1"/>
    <col min="8" max="16384" width="11.42578125" style="56"/>
  </cols>
  <sheetData>
    <row r="1" spans="1:8" x14ac:dyDescent="0.2">
      <c r="A1" s="33" t="s">
        <v>118</v>
      </c>
    </row>
    <row r="2" spans="1:8" x14ac:dyDescent="0.2">
      <c r="A2" s="33"/>
    </row>
    <row r="3" spans="1:8" x14ac:dyDescent="0.2">
      <c r="A3" s="63" t="s">
        <v>103</v>
      </c>
      <c r="B3" s="59"/>
      <c r="C3" s="41"/>
      <c r="D3" s="41"/>
      <c r="E3" s="41"/>
      <c r="F3" s="41"/>
      <c r="G3" s="41"/>
    </row>
    <row r="4" spans="1:8" ht="38.25" x14ac:dyDescent="0.2">
      <c r="A4" s="93" t="s">
        <v>89</v>
      </c>
      <c r="B4" s="94" t="s">
        <v>86</v>
      </c>
      <c r="C4" s="94" t="s">
        <v>87</v>
      </c>
      <c r="D4" s="94" t="s">
        <v>88</v>
      </c>
      <c r="E4" s="94" t="s">
        <v>90</v>
      </c>
      <c r="F4" s="41"/>
      <c r="G4" s="41"/>
      <c r="H4" s="90"/>
    </row>
    <row r="5" spans="1:8" x14ac:dyDescent="0.2">
      <c r="A5" s="60" t="s">
        <v>17</v>
      </c>
      <c r="B5" s="61">
        <v>100</v>
      </c>
      <c r="C5" s="62">
        <v>100</v>
      </c>
      <c r="D5" s="62">
        <v>100</v>
      </c>
      <c r="E5" s="61">
        <v>100</v>
      </c>
      <c r="F5" s="58"/>
      <c r="G5" s="58"/>
    </row>
    <row r="6" spans="1:8" x14ac:dyDescent="0.2">
      <c r="A6" s="60" t="s">
        <v>18</v>
      </c>
      <c r="B6" s="61">
        <v>112.67053604272634</v>
      </c>
      <c r="C6" s="62">
        <v>98.865757029108011</v>
      </c>
      <c r="D6" s="62">
        <v>99.448719920002461</v>
      </c>
      <c r="E6" s="61">
        <v>104.81362724106262</v>
      </c>
      <c r="F6" s="58"/>
      <c r="G6" s="58"/>
    </row>
    <row r="7" spans="1:8" x14ac:dyDescent="0.2">
      <c r="A7" s="60" t="s">
        <v>28</v>
      </c>
      <c r="B7" s="61">
        <v>116.24687789531806</v>
      </c>
      <c r="C7" s="62">
        <v>98.293910518177384</v>
      </c>
      <c r="D7" s="62">
        <v>99.746427145814366</v>
      </c>
      <c r="E7" s="61">
        <v>128.50762276392629</v>
      </c>
      <c r="F7" s="58"/>
      <c r="G7" s="58"/>
    </row>
    <row r="8" spans="1:8" x14ac:dyDescent="0.2">
      <c r="A8" s="60" t="s">
        <v>41</v>
      </c>
      <c r="B8" s="61">
        <v>110.7148353136327</v>
      </c>
      <c r="C8" s="62">
        <v>95.023939667977814</v>
      </c>
      <c r="D8" s="62">
        <v>105.08576483501709</v>
      </c>
      <c r="E8" s="61">
        <v>134.71150663139883</v>
      </c>
      <c r="F8" s="58"/>
      <c r="G8" s="58"/>
    </row>
    <row r="9" spans="1:8" x14ac:dyDescent="0.2">
      <c r="A9" s="60" t="s">
        <v>70</v>
      </c>
      <c r="B9" s="61">
        <v>109.85032652987037</v>
      </c>
      <c r="C9" s="62">
        <v>97.072471835009466</v>
      </c>
      <c r="D9" s="62">
        <v>105.64754954967228</v>
      </c>
      <c r="E9" s="61">
        <v>134.71713182853381</v>
      </c>
      <c r="F9" s="58"/>
      <c r="G9" s="58"/>
    </row>
    <row r="10" spans="1:8" x14ac:dyDescent="0.2">
      <c r="A10" s="63" t="s">
        <v>97</v>
      </c>
    </row>
    <row r="31" spans="1:7" x14ac:dyDescent="0.2">
      <c r="A31" s="41"/>
      <c r="B31" s="41"/>
      <c r="C31" s="41"/>
      <c r="D31" s="41"/>
      <c r="E31" s="41"/>
      <c r="F31" s="41"/>
      <c r="G31" s="41"/>
    </row>
    <row r="32" spans="1:7" x14ac:dyDescent="0.2">
      <c r="A32" s="57"/>
      <c r="B32" s="57"/>
      <c r="C32" s="57"/>
      <c r="D32" s="57"/>
      <c r="E32" s="57"/>
      <c r="F32" s="57"/>
      <c r="G32" s="57"/>
    </row>
    <row r="33" spans="1:7" x14ac:dyDescent="0.2">
      <c r="A33" s="57"/>
      <c r="B33" s="57"/>
      <c r="C33" s="57"/>
      <c r="D33" s="57"/>
      <c r="E33" s="57"/>
      <c r="F33" s="57"/>
      <c r="G33" s="57"/>
    </row>
    <row r="34" spans="1:7" x14ac:dyDescent="0.2">
      <c r="A34" s="57"/>
      <c r="B34" s="57"/>
      <c r="C34" s="57"/>
      <c r="D34" s="57"/>
      <c r="E34" s="57"/>
      <c r="F34" s="57"/>
      <c r="G34" s="57"/>
    </row>
    <row r="35" spans="1:7" x14ac:dyDescent="0.2">
      <c r="A35" s="57"/>
      <c r="B35" s="57"/>
      <c r="C35" s="57"/>
      <c r="D35" s="57"/>
      <c r="E35" s="57"/>
      <c r="F35" s="57"/>
      <c r="G35" s="57"/>
    </row>
    <row r="36" spans="1:7" x14ac:dyDescent="0.2">
      <c r="A36" s="41"/>
      <c r="B36" s="41"/>
      <c r="C36" s="41"/>
      <c r="D36" s="41"/>
      <c r="E36" s="41"/>
      <c r="F36" s="41"/>
      <c r="G36" s="41"/>
    </row>
    <row r="37" spans="1:7" x14ac:dyDescent="0.2">
      <c r="A37" s="57"/>
      <c r="B37" s="57"/>
      <c r="C37" s="57"/>
      <c r="D37" s="57"/>
      <c r="E37" s="57"/>
      <c r="F37" s="57"/>
      <c r="G37" s="57"/>
    </row>
    <row r="38" spans="1:7" x14ac:dyDescent="0.2">
      <c r="A38" s="57"/>
      <c r="B38" s="57"/>
      <c r="C38" s="57"/>
      <c r="D38" s="57"/>
      <c r="E38" s="57"/>
      <c r="F38" s="57"/>
      <c r="G38" s="57"/>
    </row>
    <row r="39" spans="1:7" x14ac:dyDescent="0.2">
      <c r="A39" s="57"/>
      <c r="B39" s="57"/>
      <c r="C39" s="57"/>
      <c r="D39" s="57"/>
      <c r="E39" s="57"/>
      <c r="F39" s="57"/>
      <c r="G39" s="57"/>
    </row>
    <row r="40" spans="1:7" x14ac:dyDescent="0.2">
      <c r="A40" s="57"/>
      <c r="B40" s="57"/>
      <c r="C40" s="57"/>
      <c r="D40" s="57"/>
      <c r="E40" s="57"/>
      <c r="F40" s="57"/>
      <c r="G40" s="57"/>
    </row>
    <row r="41" spans="1:7" x14ac:dyDescent="0.2">
      <c r="A41" s="57"/>
      <c r="B41" s="57"/>
      <c r="C41" s="57"/>
      <c r="D41" s="57"/>
      <c r="E41" s="57"/>
      <c r="F41" s="57"/>
      <c r="G41" s="57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&amp;L&amp;Z&amp;F : &amp;A</oddFooter>
  </headerFooter>
  <ignoredErrors>
    <ignoredError sqref="A5:A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zoomScale="90" zoomScaleNormal="90" workbookViewId="0">
      <selection activeCell="A14" sqref="A14"/>
    </sheetView>
  </sheetViews>
  <sheetFormatPr baseColWidth="10" defaultRowHeight="12.75" x14ac:dyDescent="0.2"/>
  <cols>
    <col min="1" max="1" width="29.7109375" style="26" customWidth="1"/>
    <col min="2" max="12" width="11.140625" style="26" customWidth="1"/>
    <col min="13" max="13" width="11" style="26" customWidth="1"/>
    <col min="14" max="20" width="8.85546875" style="26" bestFit="1" customWidth="1"/>
    <col min="21" max="16384" width="11.42578125" style="26"/>
  </cols>
  <sheetData>
    <row r="1" spans="1:19" x14ac:dyDescent="0.2">
      <c r="A1" s="4" t="s">
        <v>119</v>
      </c>
      <c r="B1" s="55"/>
      <c r="C1" s="37"/>
      <c r="D1" s="37"/>
      <c r="E1" s="37"/>
      <c r="F1" s="37"/>
      <c r="G1" s="90"/>
      <c r="H1" s="37"/>
      <c r="I1" s="56"/>
      <c r="J1" s="56"/>
      <c r="L1" s="56"/>
      <c r="M1" s="37"/>
      <c r="N1" s="37"/>
      <c r="O1" s="37"/>
      <c r="P1" s="37"/>
      <c r="Q1" s="37"/>
      <c r="R1" s="37"/>
      <c r="S1" s="37"/>
    </row>
    <row r="2" spans="1:19" x14ac:dyDescent="0.2">
      <c r="A2" s="38" t="s">
        <v>66</v>
      </c>
      <c r="B2" s="55"/>
      <c r="C2" s="37"/>
      <c r="D2" s="37"/>
      <c r="E2" s="37"/>
      <c r="F2" s="37"/>
      <c r="G2" s="37"/>
      <c r="H2" s="37"/>
      <c r="I2" s="56"/>
      <c r="J2" s="56"/>
      <c r="L2" s="56"/>
      <c r="M2" s="37"/>
      <c r="N2" s="37"/>
      <c r="O2" s="37"/>
      <c r="P2" s="37"/>
      <c r="Q2" s="37"/>
      <c r="R2" s="37"/>
      <c r="S2" s="37"/>
    </row>
    <row r="4" spans="1:19" x14ac:dyDescent="0.2">
      <c r="A4" s="34" t="s">
        <v>122</v>
      </c>
      <c r="B4" s="37"/>
    </row>
    <row r="5" spans="1:19" x14ac:dyDescent="0.2">
      <c r="A5" s="36" t="s">
        <v>45</v>
      </c>
      <c r="B5" s="1">
        <v>2014</v>
      </c>
      <c r="C5" s="1">
        <v>2015</v>
      </c>
      <c r="D5" s="1">
        <v>2016</v>
      </c>
      <c r="E5" s="1">
        <v>2017</v>
      </c>
      <c r="F5" s="1">
        <v>2018</v>
      </c>
      <c r="G5" s="1">
        <v>2019</v>
      </c>
      <c r="H5" s="1">
        <v>2020</v>
      </c>
      <c r="I5" s="1">
        <v>2021</v>
      </c>
      <c r="J5" s="1">
        <v>2022</v>
      </c>
      <c r="K5" s="1">
        <v>2023</v>
      </c>
      <c r="L5" s="1">
        <v>2024</v>
      </c>
    </row>
    <row r="6" spans="1:19" x14ac:dyDescent="0.2">
      <c r="A6" s="35" t="s">
        <v>44</v>
      </c>
      <c r="B6" s="39">
        <v>100</v>
      </c>
      <c r="C6" s="39">
        <v>100.35380981819932</v>
      </c>
      <c r="D6" s="39">
        <v>99.641692364075212</v>
      </c>
      <c r="E6" s="39">
        <v>100.71974893662706</v>
      </c>
      <c r="F6" s="39">
        <v>99.841415831578004</v>
      </c>
      <c r="G6" s="39">
        <v>100.86419551995142</v>
      </c>
      <c r="H6" s="39">
        <v>100.08686526166935</v>
      </c>
      <c r="I6" s="39">
        <v>99.591198344506921</v>
      </c>
      <c r="J6" s="39">
        <v>98.271844031229293</v>
      </c>
      <c r="K6" s="39">
        <v>94.91921141964454</v>
      </c>
      <c r="L6" s="39">
        <v>97.490982153103488</v>
      </c>
    </row>
    <row r="7" spans="1:19" x14ac:dyDescent="0.2">
      <c r="A7" s="35" t="s">
        <v>43</v>
      </c>
      <c r="B7" s="39">
        <v>100</v>
      </c>
      <c r="C7" s="39">
        <v>84.689546306321958</v>
      </c>
      <c r="D7" s="39">
        <v>78.133056789670235</v>
      </c>
      <c r="E7" s="39">
        <v>89.515626214089679</v>
      </c>
      <c r="F7" s="39">
        <v>90.202157936072339</v>
      </c>
      <c r="G7" s="39">
        <v>94.494428804869642</v>
      </c>
      <c r="H7" s="39">
        <v>93.340745067970786</v>
      </c>
      <c r="I7" s="39">
        <v>97.709789827325551</v>
      </c>
      <c r="J7" s="39">
        <v>118.3537611229071</v>
      </c>
      <c r="K7" s="39">
        <v>124.09493363687265</v>
      </c>
      <c r="L7" s="39">
        <v>124.12072402661114</v>
      </c>
    </row>
    <row r="8" spans="1:19" x14ac:dyDescent="0.2">
      <c r="A8" s="35" t="s">
        <v>27</v>
      </c>
      <c r="B8" s="39">
        <v>100</v>
      </c>
      <c r="C8" s="39">
        <v>101.33283613028719</v>
      </c>
      <c r="D8" s="39">
        <v>94.419052036019906</v>
      </c>
      <c r="E8" s="39">
        <v>93.455202688778584</v>
      </c>
      <c r="F8" s="39">
        <v>102.29857210340573</v>
      </c>
      <c r="G8" s="39">
        <v>109.52352631996074</v>
      </c>
      <c r="H8" s="39">
        <v>111.93069680131511</v>
      </c>
      <c r="I8" s="39">
        <v>114.00988217314105</v>
      </c>
      <c r="J8" s="39">
        <v>145.62167192762158</v>
      </c>
      <c r="K8" s="39">
        <v>156.81735976792734</v>
      </c>
      <c r="L8" s="39"/>
    </row>
    <row r="9" spans="1:19" x14ac:dyDescent="0.2">
      <c r="A9" s="34" t="s">
        <v>94</v>
      </c>
    </row>
    <row r="11" spans="1:19" x14ac:dyDescent="0.2">
      <c r="A11" s="97" t="s">
        <v>112</v>
      </c>
    </row>
    <row r="12" spans="1:19" x14ac:dyDescent="0.2">
      <c r="A12" s="97" t="s">
        <v>113</v>
      </c>
    </row>
    <row r="13" spans="1:19" x14ac:dyDescent="0.2">
      <c r="A13" s="97" t="s">
        <v>114</v>
      </c>
    </row>
  </sheetData>
  <phoneticPr fontId="5" type="noConversion"/>
  <pageMargins left="0.16" right="0.16" top="0.28000000000000003" bottom="0.43" header="0.16" footer="0.16"/>
  <pageSetup paperSize="9" orientation="landscape" r:id="rId1"/>
  <headerFooter alignWithMargins="0">
    <oddFooter>&amp;L&amp;Z&amp;F :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A14" sqref="A14"/>
    </sheetView>
  </sheetViews>
  <sheetFormatPr baseColWidth="10" defaultRowHeight="12.75" x14ac:dyDescent="0.2"/>
  <cols>
    <col min="1" max="1" width="22.5703125" style="26" customWidth="1"/>
    <col min="2" max="2" width="8.140625" style="26" customWidth="1"/>
    <col min="3" max="3" width="7.5703125" style="26" bestFit="1" customWidth="1"/>
    <col min="4" max="4" width="7.5703125" style="26" customWidth="1"/>
    <col min="5" max="6" width="7.5703125" style="26" bestFit="1" customWidth="1"/>
    <col min="7" max="7" width="6.140625" style="26" bestFit="1" customWidth="1"/>
    <col min="8" max="9" width="6.140625" style="26" customWidth="1"/>
    <col min="10" max="10" width="7.7109375" style="26" customWidth="1"/>
    <col min="11" max="12" width="6.140625" style="26" bestFit="1" customWidth="1"/>
    <col min="13" max="14" width="6" style="26" bestFit="1" customWidth="1"/>
    <col min="15" max="15" width="7.140625" style="26" customWidth="1"/>
    <col min="16" max="17" width="7.7109375" style="26" bestFit="1" customWidth="1"/>
    <col min="18" max="20" width="6.28515625" style="26" bestFit="1" customWidth="1"/>
    <col min="21" max="22" width="7.85546875" style="26" bestFit="1" customWidth="1"/>
    <col min="23" max="30" width="4.42578125" style="26" bestFit="1" customWidth="1"/>
    <col min="31" max="31" width="5.28515625" style="26" bestFit="1" customWidth="1"/>
    <col min="32" max="32" width="4.85546875" style="26" bestFit="1" customWidth="1"/>
    <col min="33" max="35" width="5.28515625" style="26" bestFit="1" customWidth="1"/>
    <col min="36" max="16384" width="11.42578125" style="26"/>
  </cols>
  <sheetData>
    <row r="1" spans="1:12" x14ac:dyDescent="0.2">
      <c r="A1" s="4" t="s">
        <v>69</v>
      </c>
      <c r="B1" s="4"/>
    </row>
    <row r="2" spans="1:12" x14ac:dyDescent="0.2">
      <c r="A2" s="26" t="s">
        <v>104</v>
      </c>
      <c r="B2" s="4"/>
    </row>
    <row r="3" spans="1:12" x14ac:dyDescent="0.2">
      <c r="B3" s="4"/>
    </row>
    <row r="4" spans="1:12" x14ac:dyDescent="0.2">
      <c r="A4" s="34" t="s">
        <v>47</v>
      </c>
    </row>
    <row r="5" spans="1:12" x14ac:dyDescent="0.2">
      <c r="A5" s="36" t="s">
        <v>46</v>
      </c>
      <c r="B5" s="36" t="s">
        <v>31</v>
      </c>
      <c r="C5" s="36" t="s">
        <v>32</v>
      </c>
      <c r="D5" s="36" t="s">
        <v>33</v>
      </c>
      <c r="E5" s="36" t="s">
        <v>34</v>
      </c>
      <c r="F5" s="36" t="s">
        <v>35</v>
      </c>
      <c r="G5" s="36" t="s">
        <v>15</v>
      </c>
      <c r="H5" s="36" t="s">
        <v>16</v>
      </c>
      <c r="I5" s="36" t="s">
        <v>17</v>
      </c>
      <c r="J5" s="36" t="s">
        <v>18</v>
      </c>
      <c r="K5" s="36" t="s">
        <v>28</v>
      </c>
      <c r="L5" s="36" t="s">
        <v>41</v>
      </c>
    </row>
    <row r="6" spans="1:12" x14ac:dyDescent="0.2">
      <c r="A6" s="35" t="s">
        <v>115</v>
      </c>
      <c r="B6" s="64">
        <v>61.302</v>
      </c>
      <c r="C6" s="64">
        <v>51.892000000000003</v>
      </c>
      <c r="D6" s="64">
        <v>43.045529999999999</v>
      </c>
      <c r="E6" s="64">
        <v>39.213999999999999</v>
      </c>
      <c r="F6" s="64">
        <v>59.335169999999998</v>
      </c>
      <c r="G6" s="64">
        <v>39.978459999999998</v>
      </c>
      <c r="H6" s="64">
        <v>56.897769999999994</v>
      </c>
      <c r="I6" s="64">
        <v>53.323999999999998</v>
      </c>
      <c r="J6" s="64">
        <v>68.555449999999993</v>
      </c>
      <c r="K6" s="64">
        <v>90.320009999999996</v>
      </c>
      <c r="L6" s="64">
        <v>62.771410000000003</v>
      </c>
    </row>
    <row r="7" spans="1:12" x14ac:dyDescent="0.2">
      <c r="A7" s="35" t="s">
        <v>116</v>
      </c>
      <c r="B7" s="64">
        <v>87.653999999999996</v>
      </c>
      <c r="C7" s="64">
        <v>75.777000000000001</v>
      </c>
      <c r="D7" s="64">
        <v>66.077660000000009</v>
      </c>
      <c r="E7" s="64">
        <v>58.62</v>
      </c>
      <c r="F7" s="64">
        <v>87.804380000000009</v>
      </c>
      <c r="G7" s="64">
        <v>62.51</v>
      </c>
      <c r="H7" s="64">
        <v>81.896000000000001</v>
      </c>
      <c r="I7" s="64">
        <v>73.686179999999993</v>
      </c>
      <c r="J7" s="64">
        <v>102.46447000000001</v>
      </c>
      <c r="K7" s="64">
        <v>140.19800000000001</v>
      </c>
      <c r="L7" s="64">
        <v>99.689490000000006</v>
      </c>
    </row>
    <row r="8" spans="1:12" x14ac:dyDescent="0.2">
      <c r="A8" s="35" t="s">
        <v>117</v>
      </c>
      <c r="B8" s="64">
        <v>117.92100000000001</v>
      </c>
      <c r="C8" s="64">
        <v>111.31399999999999</v>
      </c>
      <c r="D8" s="64">
        <v>93.743560000000002</v>
      </c>
      <c r="E8" s="64">
        <v>87.284999999999997</v>
      </c>
      <c r="F8" s="64">
        <v>114.79763</v>
      </c>
      <c r="G8" s="64">
        <v>93.111000000000004</v>
      </c>
      <c r="H8" s="64">
        <v>112.26300000000001</v>
      </c>
      <c r="I8" s="64">
        <v>105.96</v>
      </c>
      <c r="J8" s="64">
        <v>137.72999999999999</v>
      </c>
      <c r="K8" s="64">
        <v>186.49700000000001</v>
      </c>
      <c r="L8" s="64">
        <v>150.32071999999999</v>
      </c>
    </row>
    <row r="9" spans="1:12" x14ac:dyDescent="0.2">
      <c r="A9" s="26" t="s">
        <v>106</v>
      </c>
    </row>
    <row r="10" spans="1:12" x14ac:dyDescent="0.2">
      <c r="A10" s="26" t="s">
        <v>68</v>
      </c>
    </row>
    <row r="11" spans="1:12" x14ac:dyDescent="0.2">
      <c r="A11" s="26" t="s">
        <v>67</v>
      </c>
    </row>
    <row r="12" spans="1:12" x14ac:dyDescent="0.2">
      <c r="A12" s="26" t="s">
        <v>48</v>
      </c>
    </row>
    <row r="13" spans="1:12" x14ac:dyDescent="0.2">
      <c r="A13" s="34" t="s">
        <v>36</v>
      </c>
    </row>
  </sheetData>
  <phoneticPr fontId="5" type="noConversion"/>
  <pageMargins left="0.16" right="0.16" top="0.28000000000000003" bottom="0.43" header="0.16" footer="0.16"/>
  <pageSetup paperSize="9" orientation="landscape" r:id="rId1"/>
  <headerFooter alignWithMargins="0">
    <oddFooter>&amp;L&amp;Z&amp;F 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4</vt:i4>
      </vt:variant>
    </vt:vector>
  </HeadingPairs>
  <TitlesOfParts>
    <vt:vector size="16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'Figure 1'!Zone_d_impression</vt:lpstr>
      <vt:lpstr>'Figure 2'!Zone_d_impression</vt:lpstr>
      <vt:lpstr>'Figure 5'!Zone_d_impression</vt:lpstr>
      <vt:lpstr>'Figure 6'!Zone_d_impression</vt:lpstr>
    </vt:vector>
  </TitlesOfParts>
  <Company>Cité de l'Agriculture de Rennes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linda.deschamps</dc:creator>
  <cp:lastModifiedBy>Sebastien SAMYN</cp:lastModifiedBy>
  <cp:lastPrinted>2025-07-10T07:48:47Z</cp:lastPrinted>
  <dcterms:created xsi:type="dcterms:W3CDTF">2010-06-22T12:06:28Z</dcterms:created>
  <dcterms:modified xsi:type="dcterms:W3CDTF">2025-07-28T10:00:48Z</dcterms:modified>
</cp:coreProperties>
</file>