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9_ETUDES_DIFFUSION\22_Diffusion\02_Canaux_Diffusion\02_Site_internet\01_Mise_en_ligne\02_Publications\2024\12_Bilan_PAC_2015_2022\"/>
    </mc:Choice>
  </mc:AlternateContent>
  <bookViews>
    <workbookView xWindow="0" yWindow="0" windowWidth="25200" windowHeight="10950"/>
  </bookViews>
  <sheets>
    <sheet name="Figure 1" sheetId="9" r:id="rId1"/>
    <sheet name="Figure 2" sheetId="18" r:id="rId2"/>
    <sheet name="Figure 3" sheetId="16" r:id="rId3"/>
    <sheet name="Figure 4" sheetId="13" r:id="rId4"/>
    <sheet name="Figure 5" sheetId="11" r:id="rId5"/>
    <sheet name="Figure 6" sheetId="14" r:id="rId6"/>
    <sheet name="Figure 7" sheetId="7" r:id="rId7"/>
    <sheet name="Figure 8" sheetId="5" r:id="rId8"/>
    <sheet name="Figure 9" sheetId="6" r:id="rId9"/>
    <sheet name="Figure 10" sheetId="1" r:id="rId10"/>
    <sheet name="Figure 11" sheetId="2" r:id="rId11"/>
    <sheet name="Figure 12" sheetId="3" r:id="rId12"/>
    <sheet name="Données complémentaires 1" sheetId="17"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9" l="1"/>
  <c r="E6" i="9"/>
  <c r="E7" i="9"/>
  <c r="E8" i="9"/>
  <c r="E9" i="9"/>
  <c r="E10" i="9"/>
  <c r="E11" i="9"/>
  <c r="E12" i="9"/>
  <c r="E13" i="9"/>
</calcChain>
</file>

<file path=xl/sharedStrings.xml><?xml version="1.0" encoding="utf-8"?>
<sst xmlns="http://schemas.openxmlformats.org/spreadsheetml/2006/main" count="563" uniqueCount="299">
  <si>
    <t>Source : ASP (Agence de services et de paiement)</t>
  </si>
  <si>
    <t>Bretagne</t>
  </si>
  <si>
    <t>nombre de bénéficiaires</t>
  </si>
  <si>
    <t>surfaces déclarées</t>
  </si>
  <si>
    <t>France métropolitaine</t>
  </si>
  <si>
    <t>* : hors aides aux pommes de terre féculières , riz, houblon , blé dur , tomates, prunes, pêches, poires et cerises destinées à la transformation</t>
  </si>
  <si>
    <t>2013 (1)</t>
  </si>
  <si>
    <t>%</t>
  </si>
  <si>
    <t>Aides bovines (2)</t>
  </si>
  <si>
    <t>-</t>
  </si>
  <si>
    <t>montants (€) (3)</t>
  </si>
  <si>
    <t>aide moyenne (€ / bénéficiaire)</t>
  </si>
  <si>
    <t>montants (€)</t>
  </si>
  <si>
    <t>aide aux bovins laitiers</t>
  </si>
  <si>
    <t>aide aux veaux sous la mère et bio</t>
  </si>
  <si>
    <t>Aides ovines et caprines</t>
  </si>
  <si>
    <t>aide ovine</t>
  </si>
  <si>
    <t>aide caprine</t>
  </si>
  <si>
    <t>Total aides couplées animales</t>
  </si>
  <si>
    <t>(2) L'aide à la production laitière de montagne, existant en 2013, ne figure pas dans ce tableau car la Bretagne n'est pas concernée.</t>
  </si>
  <si>
    <t>(3) Les montants sont les montants payés après toutes retenues (pénalités individuelles, stabilisateur budgétaire, modulation, discipline financière) et avant remboursement du trop perçu de discipline financière de la campagne précédente.</t>
  </si>
  <si>
    <t>(1) 2013 a été retenue pour la comparaison avec la programmation précédente car 2014 est une année atypique, de transition, avec poursuite du fonctionnement 2007-2013 sur budget 2014-2020</t>
  </si>
  <si>
    <t>2003</t>
  </si>
  <si>
    <t>2004</t>
  </si>
  <si>
    <t>2005</t>
  </si>
  <si>
    <t>2006</t>
  </si>
  <si>
    <t>2007</t>
  </si>
  <si>
    <t>2008</t>
  </si>
  <si>
    <t>2009</t>
  </si>
  <si>
    <t>2010</t>
  </si>
  <si>
    <t>2011</t>
  </si>
  <si>
    <t>2012</t>
  </si>
  <si>
    <t>2013</t>
  </si>
  <si>
    <t>2014</t>
  </si>
  <si>
    <t>2015</t>
  </si>
  <si>
    <t>2016</t>
  </si>
  <si>
    <t>2017</t>
  </si>
  <si>
    <t>2018</t>
  </si>
  <si>
    <t>2019</t>
  </si>
  <si>
    <t>2020</t>
  </si>
  <si>
    <t>2021</t>
  </si>
  <si>
    <t>2022</t>
  </si>
  <si>
    <t>Aides concernées : Prime au maintien du troupeau de vaches allaitantes (PMTVA) de 2003 à 2014, aide à l'élevage de vaches allaitantes destinée aux nouveaux installés et aux récents investisseurs en 2013, Aide complémentaire à la vache allaitante (ACVA) en 2014, Aide aux bovins allaitants (ABA) de 2015 à 2022</t>
  </si>
  <si>
    <t>PMTVA et aide aux nouveaux installés / aide aux bovins allaitants (4)</t>
  </si>
  <si>
    <t>aide à la production de lait des nouveaux installés</t>
  </si>
  <si>
    <t>(4) en 2013, PMTVA = prime au maintien du troupeau de vaches allaitantes et aide aux nouveaux installés et récents investisseurs, en 2015 et 2022, aide aux bovins allaitants</t>
  </si>
  <si>
    <t>paiement de base</t>
  </si>
  <si>
    <t>paiement vert</t>
  </si>
  <si>
    <t>paiement redistributif</t>
  </si>
  <si>
    <t>couplées animales</t>
  </si>
  <si>
    <t>couplées végétales</t>
  </si>
  <si>
    <t>MAEC</t>
  </si>
  <si>
    <t>ICHN</t>
  </si>
  <si>
    <t>assurance récolte</t>
  </si>
  <si>
    <t>Champ : exploitations ayant leur siège en Bretagne au recensement agricole 2020</t>
  </si>
  <si>
    <t>SAU moyenne (ha)</t>
  </si>
  <si>
    <t>Total</t>
  </si>
  <si>
    <t>Aides directes de la PAC</t>
  </si>
  <si>
    <t>bénéficiaires</t>
  </si>
  <si>
    <t>montant (k€)</t>
  </si>
  <si>
    <t>Premier pilier (2)</t>
  </si>
  <si>
    <t>dont aides découplées</t>
  </si>
  <si>
    <t>dont aides couplées animales</t>
  </si>
  <si>
    <t>dont aides couplées végétales</t>
  </si>
  <si>
    <t>Second pilier (2)</t>
  </si>
  <si>
    <t>Bio (maintien et conversion)</t>
  </si>
  <si>
    <t>Assurance récolte</t>
  </si>
  <si>
    <t>(2) L'assurance récolte et le soutien à l'agriculture biologique basculent du 1er pilier au 2nd pilier à compter de 2015. Pour permettre une comparaison avec la programmation précédente, les 1er et 2nd piliers sont donc présentés ici hors soutien à la bio et hors assurance récolte.</t>
  </si>
  <si>
    <t>Figure 1 - L'aide moyenne des exploitations spécialisées bovins viande est élevée au regard de leur SAU moyenne</t>
  </si>
  <si>
    <t>Nombre de bénéficiaires</t>
  </si>
  <si>
    <t>Aide moyenne par bénéficiaire (euros)</t>
  </si>
  <si>
    <t xml:space="preserve">Note : la surface des cercles est proportionnelle au nombre de bénéficiaires bretons. </t>
  </si>
  <si>
    <t>Lecture : les 4 740 exploitations spécialisées grandes cultures bénéficiaires d'aides directes de la PAC (1er pilier et mesures surfaciques du 2nd pilier) ont une SAU moyenne de 48 ha et touchent en moyenne 11 822 €.</t>
  </si>
  <si>
    <t>Figure 2 - Un rééquilibrage des aides défavorable à la Bretagne</t>
  </si>
  <si>
    <t>Nombre de bénéficiaires des aides directes de la PAC bretons en 2013, 2015 et 2022 et montants d'aide perçus</t>
  </si>
  <si>
    <t>2013-2015</t>
  </si>
  <si>
    <t>2015-2022</t>
  </si>
  <si>
    <t>Évolution des aides couplées animales en Bretagne de 2013 à 2022 et comparaison avec la France métropolitaine en 2022</t>
  </si>
  <si>
    <t>aide aux engraisseurs de jeunes bovins</t>
  </si>
  <si>
    <t>Nombre de bénéficiaires des aides au troupeau allaitant en Bretagne et en France métropolitaine, de 2003 à 2022</t>
  </si>
  <si>
    <t>Surfaces déclarées en légumineuses fourragères et nombre de bénéficiaires de l'aide aux légumineuses fourragères, Bretagne et France métropolitaine</t>
  </si>
  <si>
    <t>base 100 en 2015</t>
  </si>
  <si>
    <t>Surfaces déclarées à la PAC en pois, fèves et féveroles, lupins doux et autres protéagineux par les exploitations bretonnes</t>
  </si>
  <si>
    <t>Note : l'aide à la production de protéagineux concerne uniquement le pois, la féverole, le lupin et les mélanges de ces protéagineux entre eux ou avec des céréales. Mais pour des raisons de disponibilité des données sur longue période, l'indicateur retenu inclut les fèves et les autres protéagineux. En Bretagne, ces cultures ne couvrent cependant que quelques hectares.</t>
  </si>
  <si>
    <t>Note : les montants du 2nd pilier incluent le soutien à l'agriculture biologique et l'assurance récolte.</t>
  </si>
  <si>
    <t>Aide globale</t>
  </si>
  <si>
    <t>Aide moyenne par bénéficiaire en fonction de la SAU moyenne, par spécialisation, en Bretagne en 2020</t>
  </si>
  <si>
    <t>bovins lait et bovins mixtes P1</t>
  </si>
  <si>
    <t>bovins lait et bovins mixtes P2</t>
  </si>
  <si>
    <t>porcs et volailles P1</t>
  </si>
  <si>
    <t>porcs et volailles P2</t>
  </si>
  <si>
    <t>polyculture polyélevage P1</t>
  </si>
  <si>
    <t>polyculture polyélevage P2</t>
  </si>
  <si>
    <t>grandes cultures P1</t>
  </si>
  <si>
    <t>grandes cultures P2</t>
  </si>
  <si>
    <t>bovins viande P1</t>
  </si>
  <si>
    <t>bovins viande P2</t>
  </si>
  <si>
    <t>autres* P1</t>
  </si>
  <si>
    <t>autres* P2</t>
  </si>
  <si>
    <t>aides bio</t>
  </si>
  <si>
    <t xml:space="preserve">aides découplées                  </t>
  </si>
  <si>
    <t xml:space="preserve">aides couplées                      </t>
  </si>
  <si>
    <t xml:space="preserve">aides du 1er pilier                          </t>
  </si>
  <si>
    <t xml:space="preserve">Ensemble des aides                           </t>
  </si>
  <si>
    <t>* autres = maraîchage et horticulture, arboriculture et autres cultures pérennes, ovins caprins autres herbivores, non classées</t>
  </si>
  <si>
    <t>Source : ASP (Agence de services et de paiement), traitements Agreste</t>
  </si>
  <si>
    <t>Part des bénéficiaires des aides directes de la Pac attributaires de chaque dispositif en Bretagne et en France métropolitaine en 2022</t>
  </si>
  <si>
    <t>Figure 8 - En Bretagne, plus de la moitié des aides couplées animales sont consacrées à l'élevage laitier</t>
  </si>
  <si>
    <t>Notes :</t>
  </si>
  <si>
    <t>Figure 9 - En Bretagne, la suppression des droits à prime en 2015 favorise l'accès à l'aide aux bovins allaitants</t>
  </si>
  <si>
    <t>Figure 11 - Malgré l'aide, les surfaces bretonnes en légumineuses fourragères progressent peu en sept ans</t>
  </si>
  <si>
    <t>Figure 7 - Le dispositif de convergence rebat les cartes : des valeurs unitaires de DPB moins dispersées</t>
  </si>
  <si>
    <t>Figure 6 - La moitié des bénéficiaires de la Pac touchent des aides couplées</t>
  </si>
  <si>
    <t>Figure 5 - Les exploitations spécialisées bovins viande touchent le plus d'aides à l'hectare</t>
  </si>
  <si>
    <t>Figure 12 - Progression des surfaces en protéagineux</t>
  </si>
  <si>
    <t>Source : ASP (Agence de services et de paiement), 2022</t>
  </si>
  <si>
    <t>Figure 10 - Les aides couplées végétales ciblent la production de protéines</t>
  </si>
  <si>
    <t>Libellé</t>
  </si>
  <si>
    <t>Montants d'aide du 1er pilier (P1) et mesures surfaciques du 2nd pilier (P2) versés aux exploitations bretonnes, par spécialisation, au titre des campagnes 2015 et 2022</t>
  </si>
  <si>
    <t>Ensemble P1</t>
  </si>
  <si>
    <t>Ensemble P2</t>
  </si>
  <si>
    <r>
      <t>Montant des aides PAC du 1</t>
    </r>
    <r>
      <rPr>
        <vertAlign val="superscript"/>
        <sz val="10"/>
        <color theme="1"/>
        <rFont val="Arial"/>
        <family val="2"/>
      </rPr>
      <t>er</t>
    </r>
    <r>
      <rPr>
        <sz val="10"/>
        <color theme="1"/>
        <rFont val="Arial"/>
        <family val="2"/>
      </rPr>
      <t xml:space="preserve"> et 2</t>
    </r>
    <r>
      <rPr>
        <vertAlign val="superscript"/>
        <sz val="10"/>
        <color theme="1"/>
        <rFont val="Arial"/>
        <family val="2"/>
      </rPr>
      <t>nd</t>
    </r>
    <r>
      <rPr>
        <sz val="10"/>
        <color theme="1"/>
        <rFont val="Arial"/>
        <family val="2"/>
      </rPr>
      <t xml:space="preserve"> piliers et part des aides du 2</t>
    </r>
    <r>
      <rPr>
        <vertAlign val="superscript"/>
        <sz val="10"/>
        <color theme="1"/>
        <rFont val="Arial"/>
        <family val="2"/>
      </rPr>
      <t>nd</t>
    </r>
    <r>
      <rPr>
        <sz val="10"/>
        <color theme="1"/>
        <rFont val="Arial"/>
        <family val="2"/>
      </rPr>
      <t xml:space="preserve"> pilier dans l'ensemble des aides, par département (sauf Ile-de-France, région)</t>
    </r>
  </si>
  <si>
    <t>Aides</t>
  </si>
  <si>
    <t>en %</t>
  </si>
  <si>
    <t>Note : la donnée sur la surface aidée n'étant pas disponible, l'indicateur retenu est la surface déclarée.</t>
  </si>
  <si>
    <t>Note : pour des raisons de secret statistique, les aides couplées suivantes ne sont pas représentées : pommes de terre féculières , riz, houblon , blé dur , tomates, prunes, pêches, poires et cerises destinées à la transformation. Elles sont marginales en Bretagne, bien qu'en développement (quelques dizaines d'euros en 2015, moins de 15 000 € en 2022).</t>
  </si>
  <si>
    <t>Ensemble des aides</t>
  </si>
  <si>
    <t xml:space="preserve">Aides du 1er pilier </t>
  </si>
  <si>
    <t>Aides découplées</t>
  </si>
  <si>
    <t>Paiement de base</t>
  </si>
  <si>
    <t>Paiement vert</t>
  </si>
  <si>
    <t>Paiement redistributif</t>
  </si>
  <si>
    <t>Aides couplées</t>
  </si>
  <si>
    <t>couplées prod. animales</t>
  </si>
  <si>
    <t>couplées prod. végétales</t>
  </si>
  <si>
    <t>Aides du 2nd pilier</t>
  </si>
  <si>
    <t>Aides à l'agriculture bio</t>
  </si>
  <si>
    <t>Données complémentaires 1 - Nombre de bénéficiaires des aides directes de la PAC par dispositif en 2015 et 2022 en Bretagne et en France métropolitaine</t>
  </si>
  <si>
    <t>Lecture : en 2015, 26 980 déclarants bretons touchent des aides directes de la PAC du 1er pilier et/ou du 2nd pilier (mesures surfaciques). En 2022, ils ne sont plus que 22 233. Parmi eux, 11 021 touchent des aides couplées animales.</t>
  </si>
  <si>
    <t>Évolutions</t>
  </si>
  <si>
    <r>
      <t>Figure 3 – En Bretagne, les aides du 2</t>
    </r>
    <r>
      <rPr>
        <b/>
        <vertAlign val="superscript"/>
        <sz val="10"/>
        <color theme="1"/>
        <rFont val="Arial"/>
        <family val="2"/>
      </rPr>
      <t>nd</t>
    </r>
    <r>
      <rPr>
        <b/>
        <sz val="10"/>
        <color theme="1"/>
        <rFont val="Arial"/>
        <family val="2"/>
      </rPr>
      <t xml:space="preserve"> pilier représentent seulement 10 % des aides PAC</t>
    </r>
  </si>
  <si>
    <t>Figure 4 - Les exploitations laitières perçoivent près de la moitié des aides</t>
  </si>
  <si>
    <t>Montant moyen régional d'aide à l'hectare de SAU (euros par ha)</t>
  </si>
  <si>
    <t>Libellé de la spécialisation</t>
  </si>
  <si>
    <t>Zone géographique</t>
  </si>
  <si>
    <t>Indicateur</t>
  </si>
  <si>
    <r>
      <t>aides du 2</t>
    </r>
    <r>
      <rPr>
        <b/>
        <vertAlign val="superscript"/>
        <sz val="10"/>
        <color theme="1"/>
        <rFont val="Arial"/>
        <family val="2"/>
      </rPr>
      <t>nd</t>
    </r>
    <r>
      <rPr>
        <b/>
        <sz val="10"/>
        <color theme="1"/>
        <rFont val="Arial"/>
        <family val="2"/>
      </rPr>
      <t xml:space="preserve"> pilier                         </t>
    </r>
  </si>
  <si>
    <t>Montant unitaire de DPB (euros par DPB)</t>
  </si>
  <si>
    <t>Dispersion des valeurs unitaires (euros) des droits à paiement de base (DPB) des bénéficiaires bretons, moyenne régionale et nationale, de 2015 à 2022</t>
  </si>
  <si>
    <t>Lecture :  en 2015, les bénéficiaires français du paiement de base touchent en moyenne 133 € par droit à paiement de base (DPB), les bénéficiaires bretons 154 €. Pour 5 % des bénéficiaires bretons, la valeur unitaire de leur DPB est inférieure à 76 €. A l'opposé, 5 % disposent de DPB de valeur unitaire supérieure à 212 €. La moitié ont des DPB de valeur unitaire inférieure à 146 €, la moitié ont des DPB de valeur unitaire supérieure à 146 €.</t>
  </si>
  <si>
    <t>Moyenne Bretagne</t>
  </si>
  <si>
    <t>Moyenne France métropolitaine</t>
  </si>
  <si>
    <t>Indicateurs</t>
  </si>
  <si>
    <t>Année</t>
  </si>
  <si>
    <t xml:space="preserve">Aides couplées aux productions végétales versées aux déclarants bretons </t>
  </si>
  <si>
    <t xml:space="preserve"> en euros</t>
  </si>
  <si>
    <t>Aides végétales hors aides marginales en Bretagne*</t>
  </si>
  <si>
    <t>Nombre de déclarants</t>
  </si>
  <si>
    <t>Grandes cultures</t>
  </si>
  <si>
    <t>Maraîchage et horticulture</t>
  </si>
  <si>
    <t>Bovins lait</t>
  </si>
  <si>
    <t>Bovins viande</t>
  </si>
  <si>
    <t>Bovins mixtes</t>
  </si>
  <si>
    <t>Granivores</t>
  </si>
  <si>
    <t>Polyculture polyélevage</t>
  </si>
  <si>
    <t>Écart à la moyenne régionale du montant d'aide (1er pilier et mesures surfaciques du 2nd pilier) en euros à l'hectare de SAU, par spécialisation</t>
  </si>
  <si>
    <t>Bovins lait et bovins mixtes</t>
  </si>
  <si>
    <t>Ovins, caprins, autres herbivores</t>
  </si>
  <si>
    <t>Porcs et volailles</t>
  </si>
  <si>
    <t>Surface déclarée (en ha)</t>
  </si>
  <si>
    <t>Surface moyenne déclarée (en ha)</t>
  </si>
  <si>
    <t>Spécialisation</t>
  </si>
  <si>
    <t>1er quartile</t>
  </si>
  <si>
    <t>Médiane</t>
  </si>
  <si>
    <t>95e centile</t>
  </si>
  <si>
    <t>5e centile</t>
  </si>
  <si>
    <t>3e quartile</t>
  </si>
  <si>
    <t>Sources : Agreste, recensement agricole 2020 - ASP (Agence de services et de paiement)</t>
  </si>
  <si>
    <t>Sources : OFIVAL (Office national interprofessionnel des viandes, de l'élevage et de l'aviculture) (2003 et 2004), Office de l'élevage (2005 et 2006), AUP (Agence unique de paiement) (2007), ASP (Agence de services et de paiement) (de 2008 à 2022)</t>
  </si>
  <si>
    <t>Sources : AUP (Agence unique de paiements) (2007), ASP (Agence de services et de paiement) (2008 à 2022)</t>
  </si>
  <si>
    <t>Note : le bas du trait correspond au 5ème centile, le haut au 95ème centile. Le bas de la boîte verte correspond au 1er quartile, le haut au 3e quartile, le trait du milieu à la médiane. Le rond jaune correspond à la moyenne bretonne, le triangle orange à la moyenne nationale.</t>
  </si>
  <si>
    <t>so</t>
  </si>
  <si>
    <t>so : sans objet</t>
  </si>
  <si>
    <t>Production de protéagineux</t>
  </si>
  <si>
    <t>Soja</t>
  </si>
  <si>
    <t>Légumineuses fourragères produites par les éleveurs</t>
  </si>
  <si>
    <t>Légumineuses fourragères destinées à la déshydratation</t>
  </si>
  <si>
    <t>Semences de légumineuses fourragères</t>
  </si>
  <si>
    <t>Semences de graminées prairiales</t>
  </si>
  <si>
    <t>Chanvre</t>
  </si>
  <si>
    <t>11</t>
  </si>
  <si>
    <t>24</t>
  </si>
  <si>
    <t>18</t>
  </si>
  <si>
    <t>28</t>
  </si>
  <si>
    <t>36</t>
  </si>
  <si>
    <t>37</t>
  </si>
  <si>
    <t>41</t>
  </si>
  <si>
    <t>45</t>
  </si>
  <si>
    <t>27</t>
  </si>
  <si>
    <t>21</t>
  </si>
  <si>
    <t>25</t>
  </si>
  <si>
    <t>39</t>
  </si>
  <si>
    <t>58</t>
  </si>
  <si>
    <t>70</t>
  </si>
  <si>
    <t>71</t>
  </si>
  <si>
    <t>89</t>
  </si>
  <si>
    <t>90</t>
  </si>
  <si>
    <t>14</t>
  </si>
  <si>
    <t>50</t>
  </si>
  <si>
    <t>61</t>
  </si>
  <si>
    <t>76</t>
  </si>
  <si>
    <t>32</t>
  </si>
  <si>
    <t>02</t>
  </si>
  <si>
    <t>59</t>
  </si>
  <si>
    <t>60</t>
  </si>
  <si>
    <t>62</t>
  </si>
  <si>
    <t>80</t>
  </si>
  <si>
    <t>44</t>
  </si>
  <si>
    <t>08</t>
  </si>
  <si>
    <t>10</t>
  </si>
  <si>
    <t>51</t>
  </si>
  <si>
    <t>52</t>
  </si>
  <si>
    <t>54</t>
  </si>
  <si>
    <t>55</t>
  </si>
  <si>
    <t>57</t>
  </si>
  <si>
    <t>67</t>
  </si>
  <si>
    <t>68</t>
  </si>
  <si>
    <t>88</t>
  </si>
  <si>
    <t>49</t>
  </si>
  <si>
    <t>53</t>
  </si>
  <si>
    <t>72</t>
  </si>
  <si>
    <t>85</t>
  </si>
  <si>
    <t>22</t>
  </si>
  <si>
    <t>29</t>
  </si>
  <si>
    <t>35</t>
  </si>
  <si>
    <t>56</t>
  </si>
  <si>
    <t>75</t>
  </si>
  <si>
    <t>16</t>
  </si>
  <si>
    <t>17</t>
  </si>
  <si>
    <t>19</t>
  </si>
  <si>
    <t>23</t>
  </si>
  <si>
    <t>33</t>
  </si>
  <si>
    <t>40</t>
  </si>
  <si>
    <t>47</t>
  </si>
  <si>
    <t>64</t>
  </si>
  <si>
    <t>79</t>
  </si>
  <si>
    <t>86</t>
  </si>
  <si>
    <t>87</t>
  </si>
  <si>
    <t>09</t>
  </si>
  <si>
    <t>12</t>
  </si>
  <si>
    <t>30</t>
  </si>
  <si>
    <t>31</t>
  </si>
  <si>
    <t>34</t>
  </si>
  <si>
    <t>46</t>
  </si>
  <si>
    <t>48</t>
  </si>
  <si>
    <t>65</t>
  </si>
  <si>
    <t>66</t>
  </si>
  <si>
    <t>81</t>
  </si>
  <si>
    <t>82</t>
  </si>
  <si>
    <t>84</t>
  </si>
  <si>
    <t>01</t>
  </si>
  <si>
    <t>03</t>
  </si>
  <si>
    <t>07</t>
  </si>
  <si>
    <t>15</t>
  </si>
  <si>
    <t>26</t>
  </si>
  <si>
    <t>38</t>
  </si>
  <si>
    <t>42</t>
  </si>
  <si>
    <t>43</t>
  </si>
  <si>
    <t>63</t>
  </si>
  <si>
    <t>69</t>
  </si>
  <si>
    <t>73</t>
  </si>
  <si>
    <t>74</t>
  </si>
  <si>
    <t>93</t>
  </si>
  <si>
    <t>04</t>
  </si>
  <si>
    <t>05</t>
  </si>
  <si>
    <t>06</t>
  </si>
  <si>
    <t>13</t>
  </si>
  <si>
    <t>83</t>
  </si>
  <si>
    <t>Code région</t>
  </si>
  <si>
    <t>Libellé région</t>
  </si>
  <si>
    <t>Code département</t>
  </si>
  <si>
    <t>Aides PAC (€)</t>
  </si>
  <si>
    <t>Aides pilier 1 (€)</t>
  </si>
  <si>
    <t>Aides pilier 2 yc bio et assurance récolte (€)</t>
  </si>
  <si>
    <t>Part du pilier 2 dans les aides PAC (%)</t>
  </si>
  <si>
    <t>Île-de-France</t>
  </si>
  <si>
    <t>Centre-Val de Loire</t>
  </si>
  <si>
    <t>Bourgogne-Franche-Comté</t>
  </si>
  <si>
    <t>Normandie</t>
  </si>
  <si>
    <t>Hauts-de-France</t>
  </si>
  <si>
    <t>Grand Est</t>
  </si>
  <si>
    <t>Pays de la Loire</t>
  </si>
  <si>
    <t>Nouvelle-Aquitaine</t>
  </si>
  <si>
    <t>Occitanie</t>
  </si>
  <si>
    <t>Auvergne-Rhône-Alpes</t>
  </si>
  <si>
    <t>Provence-Alpes-Côte d'Azur</t>
  </si>
  <si>
    <t>Champ : France métropolitaine hors Corse (données partielles sur le 2nd pilier)</t>
  </si>
  <si>
    <t>Arboriculture et cultures permanentes</t>
  </si>
  <si>
    <t>Ovins, caprins et autres herbivores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</si>
</sst>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00"/>
    <numFmt numFmtId="167" formatCode="_-* #,##0_-;\-* #,##0_-;_-* &quot;-&quot;??_-;_-@_-"/>
  </numFmts>
  <fonts count="11" x14ac:knownFonts="1">
    <font>
      <sz val="11"/>
      <color theme="1"/>
      <name val="Calibri"/>
      <family val="2"/>
      <scheme val="minor"/>
    </font>
    <font>
      <b/>
      <sz val="10"/>
      <color theme="1"/>
      <name val="Arial"/>
      <family val="2"/>
    </font>
    <font>
      <sz val="11"/>
      <color rgb="FF000000"/>
      <name val="Calibri"/>
      <family val="2"/>
      <scheme val="minor"/>
    </font>
    <font>
      <sz val="11"/>
      <color theme="1"/>
      <name val="Calibri"/>
      <family val="2"/>
      <scheme val="minor"/>
    </font>
    <font>
      <sz val="10"/>
      <color theme="1"/>
      <name val="Arial"/>
      <family val="2"/>
    </font>
    <font>
      <i/>
      <sz val="10"/>
      <color theme="1"/>
      <name val="Arial"/>
      <family val="2"/>
    </font>
    <font>
      <b/>
      <sz val="10"/>
      <color rgb="FF000000"/>
      <name val="Arial"/>
      <family val="2"/>
    </font>
    <font>
      <sz val="10"/>
      <color rgb="FF000000"/>
      <name val="Arial"/>
      <family val="2"/>
    </font>
    <font>
      <i/>
      <sz val="10"/>
      <color rgb="FF000000"/>
      <name val="Arial"/>
      <family val="2"/>
    </font>
    <font>
      <vertAlign val="superscript"/>
      <sz val="10"/>
      <color theme="1"/>
      <name val="Arial"/>
      <family val="2"/>
    </font>
    <font>
      <b/>
      <vertAlign val="superscrip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4">
    <xf numFmtId="0" fontId="0" fillId="0" borderId="0"/>
    <xf numFmtId="0" fontId="2" fillId="0" borderId="0"/>
    <xf numFmtId="0" fontId="3" fillId="0" borderId="0"/>
    <xf numFmtId="43" fontId="3" fillId="0" borderId="0" applyFont="0" applyFill="0" applyBorder="0" applyAlignment="0" applyProtection="0"/>
  </cellStyleXfs>
  <cellXfs count="162">
    <xf numFmtId="0" fontId="0" fillId="0" borderId="0" xfId="0"/>
    <xf numFmtId="0" fontId="1" fillId="0" borderId="0" xfId="0" applyFont="1"/>
    <xf numFmtId="3" fontId="4" fillId="0" borderId="0" xfId="0" applyNumberFormat="1"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4" xfId="0" quotePrefix="1" applyFont="1" applyBorder="1" applyAlignment="1">
      <alignment horizontal="right"/>
    </xf>
    <xf numFmtId="0" fontId="1" fillId="0" borderId="5" xfId="0" quotePrefix="1" applyFont="1" applyBorder="1" applyAlignment="1">
      <alignment horizontal="right"/>
    </xf>
    <xf numFmtId="0" fontId="1" fillId="0" borderId="1" xfId="0" applyFont="1" applyBorder="1"/>
    <xf numFmtId="0" fontId="4" fillId="0" borderId="4" xfId="0" applyFont="1" applyBorder="1" applyAlignment="1">
      <alignment horizontal="right"/>
    </xf>
    <xf numFmtId="3" fontId="4" fillId="0" borderId="4" xfId="0" applyNumberFormat="1" applyFont="1" applyBorder="1"/>
    <xf numFmtId="3" fontId="4" fillId="0" borderId="0" xfId="0" applyNumberFormat="1" applyFont="1" applyBorder="1"/>
    <xf numFmtId="3" fontId="4" fillId="0" borderId="5" xfId="0" applyNumberFormat="1" applyFont="1" applyBorder="1"/>
    <xf numFmtId="0" fontId="4" fillId="0" borderId="4" xfId="0" applyFont="1" applyBorder="1"/>
    <xf numFmtId="0" fontId="4" fillId="0" borderId="5" xfId="0" applyFont="1" applyBorder="1"/>
    <xf numFmtId="3" fontId="4" fillId="0" borderId="0" xfId="0" applyNumberFormat="1" applyFont="1" applyFill="1" applyBorder="1"/>
    <xf numFmtId="0" fontId="4" fillId="0" borderId="6" xfId="0" applyFont="1" applyBorder="1"/>
    <xf numFmtId="0" fontId="4" fillId="0" borderId="7" xfId="0" applyFont="1" applyBorder="1"/>
    <xf numFmtId="0" fontId="4" fillId="0" borderId="8" xfId="0" applyFont="1" applyBorder="1"/>
    <xf numFmtId="0" fontId="1" fillId="0" borderId="1" xfId="0" applyFont="1" applyBorder="1" applyAlignment="1">
      <alignment horizontal="left"/>
    </xf>
    <xf numFmtId="0" fontId="4" fillId="0" borderId="0" xfId="0" applyFont="1" applyBorder="1"/>
    <xf numFmtId="3" fontId="4" fillId="0" borderId="0" xfId="2" applyNumberFormat="1" applyFont="1" applyBorder="1"/>
    <xf numFmtId="0" fontId="4" fillId="0" borderId="6" xfId="0" applyFont="1" applyBorder="1" applyAlignment="1">
      <alignment horizontal="right"/>
    </xf>
    <xf numFmtId="3" fontId="4" fillId="0" borderId="6" xfId="0" applyNumberFormat="1" applyFont="1" applyBorder="1"/>
    <xf numFmtId="3" fontId="4" fillId="0" borderId="7" xfId="0" applyNumberFormat="1" applyFont="1" applyBorder="1"/>
    <xf numFmtId="3" fontId="4" fillId="0" borderId="8" xfId="0" applyNumberFormat="1" applyFont="1" applyBorder="1"/>
    <xf numFmtId="0" fontId="4" fillId="0" borderId="0" xfId="0" quotePrefix="1" applyFont="1"/>
    <xf numFmtId="0" fontId="5" fillId="0" borderId="0" xfId="0" applyFont="1"/>
    <xf numFmtId="0" fontId="6" fillId="0" borderId="0" xfId="1" applyFont="1"/>
    <xf numFmtId="0" fontId="7" fillId="0" borderId="0" xfId="1" applyFont="1"/>
    <xf numFmtId="0" fontId="8" fillId="0" borderId="0" xfId="1" applyFont="1"/>
    <xf numFmtId="0" fontId="7" fillId="0" borderId="0" xfId="1" applyFont="1" applyFill="1"/>
    <xf numFmtId="0" fontId="6" fillId="0" borderId="9" xfId="1" applyFont="1" applyBorder="1"/>
    <xf numFmtId="0" fontId="6" fillId="0" borderId="9" xfId="1" applyFont="1" applyBorder="1" applyAlignment="1">
      <alignment wrapText="1"/>
    </xf>
    <xf numFmtId="0" fontId="7" fillId="0" borderId="0" xfId="0" applyFont="1" applyFill="1" applyBorder="1"/>
    <xf numFmtId="0" fontId="6" fillId="0" borderId="0" xfId="0" applyFont="1" applyFill="1" applyBorder="1"/>
    <xf numFmtId="3" fontId="7" fillId="0" borderId="0" xfId="0" applyNumberFormat="1" applyFont="1" applyFill="1" applyBorder="1"/>
    <xf numFmtId="9" fontId="7" fillId="0" borderId="0" xfId="0" applyNumberFormat="1" applyFont="1" applyFill="1" applyBorder="1"/>
    <xf numFmtId="3" fontId="7" fillId="0" borderId="12" xfId="0" applyNumberFormat="1" applyFont="1" applyFill="1" applyBorder="1"/>
    <xf numFmtId="0" fontId="6" fillId="0" borderId="9" xfId="0" applyFont="1" applyFill="1" applyBorder="1"/>
    <xf numFmtId="3" fontId="8" fillId="0" borderId="9" xfId="0" applyNumberFormat="1" applyFont="1" applyFill="1" applyBorder="1"/>
    <xf numFmtId="0" fontId="8" fillId="0" borderId="9" xfId="0" applyFont="1" applyFill="1" applyBorder="1"/>
    <xf numFmtId="3" fontId="6" fillId="0" borderId="9" xfId="0" applyNumberFormat="1" applyFont="1" applyFill="1" applyBorder="1"/>
    <xf numFmtId="0" fontId="1" fillId="0" borderId="2" xfId="0" applyFont="1" applyBorder="1"/>
    <xf numFmtId="0" fontId="1" fillId="0" borderId="3" xfId="0" applyFont="1" applyBorder="1"/>
    <xf numFmtId="0" fontId="4" fillId="0" borderId="0" xfId="0" applyFont="1" applyBorder="1" applyAlignment="1">
      <alignment horizontal="right"/>
    </xf>
    <xf numFmtId="0" fontId="4" fillId="0" borderId="5" xfId="0" applyFont="1" applyBorder="1" applyAlignment="1">
      <alignment horizontal="right"/>
    </xf>
    <xf numFmtId="0" fontId="4" fillId="0" borderId="4" xfId="0" applyFont="1" applyBorder="1" applyAlignment="1">
      <alignment horizontal="left"/>
    </xf>
    <xf numFmtId="0" fontId="4" fillId="0" borderId="0" xfId="0" quotePrefix="1" applyFont="1" applyBorder="1" applyAlignment="1">
      <alignment horizontal="right"/>
    </xf>
    <xf numFmtId="0" fontId="4" fillId="0" borderId="5" xfId="0" quotePrefix="1" applyFont="1" applyBorder="1" applyAlignment="1">
      <alignment horizontal="right"/>
    </xf>
    <xf numFmtId="9" fontId="4" fillId="0" borderId="5" xfId="0" applyNumberFormat="1" applyFont="1" applyBorder="1"/>
    <xf numFmtId="164" fontId="4" fillId="0" borderId="5" xfId="0" applyNumberFormat="1" applyFont="1" applyBorder="1"/>
    <xf numFmtId="0" fontId="1" fillId="0" borderId="4" xfId="0" applyFont="1" applyBorder="1" applyAlignment="1">
      <alignment horizontal="left"/>
    </xf>
    <xf numFmtId="3" fontId="4" fillId="0" borderId="4" xfId="0" applyNumberFormat="1" applyFont="1" applyFill="1" applyBorder="1"/>
    <xf numFmtId="3" fontId="4" fillId="0" borderId="6" xfId="0" applyNumberFormat="1" applyFont="1" applyFill="1" applyBorder="1"/>
    <xf numFmtId="0" fontId="4" fillId="0" borderId="0" xfId="0" applyFont="1" applyBorder="1" applyAlignment="1">
      <alignment horizontal="left"/>
    </xf>
    <xf numFmtId="0" fontId="1" fillId="0" borderId="0" xfId="0" applyFont="1" applyFill="1"/>
    <xf numFmtId="0" fontId="4" fillId="0" borderId="0" xfId="0" applyFont="1" applyFill="1"/>
    <xf numFmtId="0" fontId="4" fillId="0" borderId="0" xfId="0" applyFont="1" applyFill="1" applyBorder="1"/>
    <xf numFmtId="0" fontId="4" fillId="0" borderId="9" xfId="0" applyFont="1" applyFill="1" applyBorder="1"/>
    <xf numFmtId="0" fontId="1" fillId="0" borderId="10" xfId="0" applyFont="1" applyFill="1" applyBorder="1"/>
    <xf numFmtId="3" fontId="4" fillId="0" borderId="10" xfId="0" applyNumberFormat="1" applyFont="1" applyFill="1" applyBorder="1"/>
    <xf numFmtId="0" fontId="1" fillId="0" borderId="12" xfId="0" applyFont="1" applyFill="1" applyBorder="1"/>
    <xf numFmtId="3" fontId="4" fillId="0" borderId="12" xfId="0" applyNumberFormat="1" applyFont="1" applyFill="1" applyBorder="1"/>
    <xf numFmtId="3" fontId="5" fillId="0" borderId="12" xfId="0" applyNumberFormat="1" applyFont="1" applyFill="1" applyBorder="1"/>
    <xf numFmtId="3" fontId="4" fillId="0" borderId="12" xfId="0" applyNumberFormat="1" applyFont="1" applyFill="1" applyBorder="1" applyAlignment="1">
      <alignment horizontal="right"/>
    </xf>
    <xf numFmtId="0" fontId="5" fillId="0" borderId="12" xfId="0" applyFont="1" applyFill="1" applyBorder="1"/>
    <xf numFmtId="0" fontId="4" fillId="0" borderId="12" xfId="0" applyFont="1" applyFill="1" applyBorder="1" applyAlignment="1">
      <alignment horizontal="right"/>
    </xf>
    <xf numFmtId="0" fontId="4" fillId="0" borderId="11" xfId="0" applyFont="1" applyFill="1" applyBorder="1" applyAlignment="1">
      <alignment horizontal="right"/>
    </xf>
    <xf numFmtId="3" fontId="4" fillId="0" borderId="11" xfId="0" applyNumberFormat="1" applyFont="1" applyFill="1" applyBorder="1"/>
    <xf numFmtId="1" fontId="4" fillId="0" borderId="0" xfId="0" applyNumberFormat="1" applyFont="1"/>
    <xf numFmtId="0" fontId="7" fillId="0" borderId="12" xfId="1" applyFont="1" applyBorder="1"/>
    <xf numFmtId="3" fontId="7" fillId="0" borderId="12" xfId="1" applyNumberFormat="1" applyFont="1" applyBorder="1"/>
    <xf numFmtId="167" fontId="7" fillId="0" borderId="12" xfId="3" applyNumberFormat="1" applyFont="1" applyBorder="1"/>
    <xf numFmtId="0" fontId="7" fillId="0" borderId="12" xfId="1" applyFont="1" applyBorder="1" applyAlignment="1">
      <alignment wrapText="1"/>
    </xf>
    <xf numFmtId="0" fontId="7" fillId="0" borderId="11" xfId="1" applyFont="1" applyBorder="1"/>
    <xf numFmtId="3" fontId="7" fillId="0" borderId="11" xfId="1" applyNumberFormat="1" applyFont="1" applyBorder="1"/>
    <xf numFmtId="167" fontId="7" fillId="0" borderId="11" xfId="3" applyNumberFormat="1" applyFont="1" applyBorder="1"/>
    <xf numFmtId="0" fontId="1" fillId="0" borderId="0" xfId="0" applyFont="1" applyFill="1" applyBorder="1" applyAlignment="1">
      <alignment horizontal="left"/>
    </xf>
    <xf numFmtId="0" fontId="1" fillId="0" borderId="13" xfId="0" applyFont="1" applyFill="1" applyBorder="1"/>
    <xf numFmtId="0" fontId="6" fillId="0" borderId="9" xfId="0" applyFont="1" applyFill="1" applyBorder="1" applyAlignment="1">
      <alignment wrapText="1"/>
    </xf>
    <xf numFmtId="0" fontId="6" fillId="0" borderId="14" xfId="0" applyFont="1" applyFill="1" applyBorder="1" applyAlignment="1">
      <alignment wrapText="1"/>
    </xf>
    <xf numFmtId="0" fontId="4" fillId="0" borderId="15" xfId="0" applyFont="1" applyFill="1" applyBorder="1" applyAlignment="1">
      <alignment horizontal="left"/>
    </xf>
    <xf numFmtId="165" fontId="4" fillId="0" borderId="12" xfId="0" applyNumberFormat="1" applyFont="1" applyFill="1" applyBorder="1"/>
    <xf numFmtId="165" fontId="4" fillId="0" borderId="16" xfId="0" applyNumberFormat="1" applyFont="1" applyFill="1" applyBorder="1"/>
    <xf numFmtId="0" fontId="1" fillId="0" borderId="15" xfId="0" applyFont="1" applyFill="1" applyBorder="1" applyAlignment="1">
      <alignment horizontal="left"/>
    </xf>
    <xf numFmtId="165" fontId="1" fillId="0" borderId="12" xfId="0" applyNumberFormat="1" applyFont="1" applyFill="1" applyBorder="1"/>
    <xf numFmtId="165" fontId="1" fillId="0" borderId="16" xfId="0" applyNumberFormat="1" applyFont="1" applyFill="1" applyBorder="1"/>
    <xf numFmtId="0" fontId="5" fillId="0" borderId="15" xfId="0" applyFont="1" applyFill="1" applyBorder="1" applyAlignment="1">
      <alignment horizontal="left"/>
    </xf>
    <xf numFmtId="165" fontId="5" fillId="0" borderId="12" xfId="0" applyNumberFormat="1" applyFont="1" applyFill="1" applyBorder="1"/>
    <xf numFmtId="165" fontId="5" fillId="0" borderId="16" xfId="0" applyNumberFormat="1" applyFont="1" applyFill="1" applyBorder="1"/>
    <xf numFmtId="3" fontId="4" fillId="0" borderId="15" xfId="0" applyNumberFormat="1" applyFont="1" applyFill="1" applyBorder="1" applyAlignment="1">
      <alignment horizontal="left"/>
    </xf>
    <xf numFmtId="3" fontId="5" fillId="0" borderId="15" xfId="0" applyNumberFormat="1" applyFont="1" applyFill="1" applyBorder="1" applyAlignment="1">
      <alignment horizontal="left"/>
    </xf>
    <xf numFmtId="0" fontId="1" fillId="0" borderId="13" xfId="0" applyFont="1" applyFill="1" applyBorder="1" applyAlignment="1">
      <alignment horizontal="left"/>
    </xf>
    <xf numFmtId="3" fontId="1" fillId="0" borderId="9" xfId="0" applyNumberFormat="1" applyFont="1" applyFill="1" applyBorder="1"/>
    <xf numFmtId="3" fontId="1" fillId="0" borderId="14" xfId="0" applyNumberFormat="1" applyFont="1" applyFill="1" applyBorder="1"/>
    <xf numFmtId="0" fontId="1" fillId="0" borderId="0" xfId="0" applyFont="1" applyFill="1" applyBorder="1"/>
    <xf numFmtId="0" fontId="6" fillId="0" borderId="0" xfId="0" applyFont="1" applyFill="1" applyBorder="1" applyAlignment="1">
      <alignment wrapText="1"/>
    </xf>
    <xf numFmtId="0" fontId="4" fillId="0" borderId="0" xfId="0" applyFont="1" applyFill="1" applyBorder="1" applyAlignment="1">
      <alignment horizontal="right"/>
    </xf>
    <xf numFmtId="165" fontId="4" fillId="0" borderId="0" xfId="0" applyNumberFormat="1" applyFont="1" applyFill="1" applyBorder="1"/>
    <xf numFmtId="3" fontId="1" fillId="0" borderId="0" xfId="0" applyNumberFormat="1" applyFont="1" applyFill="1" applyBorder="1"/>
    <xf numFmtId="165" fontId="1" fillId="0" borderId="0" xfId="0" applyNumberFormat="1" applyFont="1" applyFill="1" applyBorder="1"/>
    <xf numFmtId="165" fontId="5" fillId="0" borderId="0" xfId="0" applyNumberFormat="1" applyFont="1" applyFill="1" applyBorder="1"/>
    <xf numFmtId="0" fontId="5" fillId="0" borderId="0" xfId="0" applyFont="1" applyFill="1" applyBorder="1"/>
    <xf numFmtId="3" fontId="5" fillId="0" borderId="0" xfId="0" applyNumberFormat="1" applyFont="1" applyFill="1" applyBorder="1"/>
    <xf numFmtId="3" fontId="4" fillId="0" borderId="0" xfId="0" applyNumberFormat="1" applyFont="1" applyFill="1" applyBorder="1" applyAlignment="1">
      <alignment horizontal="right"/>
    </xf>
    <xf numFmtId="166" fontId="4" fillId="0" borderId="0" xfId="0" applyNumberFormat="1" applyFont="1" applyFill="1" applyBorder="1"/>
    <xf numFmtId="0" fontId="6" fillId="0" borderId="17" xfId="0" applyFont="1" applyFill="1" applyBorder="1"/>
    <xf numFmtId="3" fontId="7" fillId="0" borderId="10" xfId="0" applyNumberFormat="1" applyFont="1" applyFill="1" applyBorder="1"/>
    <xf numFmtId="3" fontId="4" fillId="0" borderId="10" xfId="0" applyNumberFormat="1" applyFont="1" applyBorder="1"/>
    <xf numFmtId="3" fontId="4" fillId="0" borderId="12" xfId="0" applyNumberFormat="1" applyFont="1" applyBorder="1"/>
    <xf numFmtId="0" fontId="1" fillId="0" borderId="11" xfId="0" applyFont="1" applyBorder="1"/>
    <xf numFmtId="3" fontId="1" fillId="0" borderId="11" xfId="0" applyNumberFormat="1" applyFont="1" applyBorder="1"/>
    <xf numFmtId="0" fontId="6" fillId="0" borderId="9" xfId="0" applyFont="1" applyBorder="1"/>
    <xf numFmtId="165" fontId="7" fillId="0" borderId="0" xfId="1" applyNumberFormat="1" applyFont="1"/>
    <xf numFmtId="165" fontId="7" fillId="0" borderId="12" xfId="1" applyNumberFormat="1" applyFont="1" applyBorder="1"/>
    <xf numFmtId="0" fontId="1" fillId="2" borderId="0" xfId="0" applyFont="1" applyFill="1"/>
    <xf numFmtId="0" fontId="4" fillId="2" borderId="0" xfId="0" applyFont="1" applyFill="1"/>
    <xf numFmtId="0" fontId="5" fillId="2" borderId="0" xfId="0" applyFont="1" applyFill="1"/>
    <xf numFmtId="0" fontId="1" fillId="3" borderId="11" xfId="0" applyFont="1" applyFill="1" applyBorder="1"/>
    <xf numFmtId="3" fontId="4" fillId="0" borderId="11" xfId="0" applyNumberFormat="1" applyFont="1" applyBorder="1"/>
    <xf numFmtId="0" fontId="1" fillId="3" borderId="12" xfId="0" applyFont="1" applyFill="1" applyBorder="1"/>
    <xf numFmtId="0" fontId="1" fillId="2" borderId="9" xfId="0" applyFont="1" applyFill="1" applyBorder="1"/>
    <xf numFmtId="0" fontId="1" fillId="0" borderId="9" xfId="0" applyFont="1" applyBorder="1"/>
    <xf numFmtId="3" fontId="5" fillId="3" borderId="0" xfId="0" applyNumberFormat="1" applyFont="1" applyFill="1"/>
    <xf numFmtId="3" fontId="1" fillId="3" borderId="0" xfId="0" applyNumberFormat="1" applyFont="1" applyFill="1"/>
    <xf numFmtId="3" fontId="4" fillId="0" borderId="12" xfId="0" applyNumberFormat="1" applyFont="1" applyBorder="1" applyAlignment="1">
      <alignment horizontal="left"/>
    </xf>
    <xf numFmtId="0" fontId="4" fillId="0" borderId="12" xfId="0" applyFont="1" applyBorder="1"/>
    <xf numFmtId="3" fontId="1" fillId="3" borderId="9" xfId="0" applyNumberFormat="1" applyFont="1" applyFill="1" applyBorder="1"/>
    <xf numFmtId="3" fontId="1" fillId="0" borderId="11" xfId="0" applyNumberFormat="1" applyFont="1" applyBorder="1" applyAlignment="1">
      <alignment horizontal="left"/>
    </xf>
    <xf numFmtId="1" fontId="4" fillId="0" borderId="12" xfId="0" applyNumberFormat="1" applyFont="1" applyBorder="1"/>
    <xf numFmtId="0" fontId="4" fillId="0" borderId="11" xfId="0" applyFont="1" applyBorder="1"/>
    <xf numFmtId="1" fontId="4" fillId="0" borderId="11" xfId="0" applyNumberFormat="1" applyFont="1" applyBorder="1"/>
    <xf numFmtId="3" fontId="4" fillId="2" borderId="12" xfId="0" applyNumberFormat="1" applyFont="1" applyFill="1" applyBorder="1"/>
    <xf numFmtId="2" fontId="4" fillId="2" borderId="12" xfId="0" applyNumberFormat="1" applyFont="1" applyFill="1" applyBorder="1"/>
    <xf numFmtId="3" fontId="4" fillId="2" borderId="11" xfId="0" applyNumberFormat="1" applyFont="1" applyFill="1" applyBorder="1"/>
    <xf numFmtId="2" fontId="4" fillId="2" borderId="11" xfId="0" applyNumberFormat="1" applyFont="1" applyFill="1" applyBorder="1"/>
    <xf numFmtId="0" fontId="1" fillId="3" borderId="9" xfId="0" applyFont="1" applyFill="1" applyBorder="1"/>
    <xf numFmtId="0" fontId="1" fillId="2" borderId="9" xfId="0" applyFont="1" applyFill="1" applyBorder="1" applyAlignment="1">
      <alignment wrapText="1"/>
    </xf>
    <xf numFmtId="0" fontId="8" fillId="0" borderId="12" xfId="1" applyFont="1" applyBorder="1"/>
    <xf numFmtId="165" fontId="8" fillId="0" borderId="12" xfId="1" applyNumberFormat="1" applyFont="1" applyBorder="1"/>
    <xf numFmtId="0" fontId="8" fillId="0" borderId="11" xfId="1" applyFont="1" applyBorder="1"/>
    <xf numFmtId="165" fontId="8" fillId="0" borderId="11" xfId="1" applyNumberFormat="1" applyFont="1" applyBorder="1"/>
    <xf numFmtId="0" fontId="4" fillId="0" borderId="7" xfId="0" applyFont="1" applyBorder="1" applyAlignment="1">
      <alignment horizontal="right"/>
    </xf>
    <xf numFmtId="0" fontId="4" fillId="0" borderId="8" xfId="0" applyFont="1" applyBorder="1" applyAlignment="1">
      <alignment horizontal="right"/>
    </xf>
    <xf numFmtId="165" fontId="4" fillId="0" borderId="12" xfId="0" applyNumberFormat="1" applyFont="1" applyBorder="1"/>
    <xf numFmtId="0" fontId="5" fillId="0" borderId="12" xfId="0" applyFont="1" applyBorder="1"/>
    <xf numFmtId="165" fontId="4" fillId="0" borderId="11" xfId="0" applyNumberFormat="1" applyFont="1" applyBorder="1"/>
    <xf numFmtId="0" fontId="1" fillId="0" borderId="9" xfId="0" applyFont="1" applyBorder="1" applyAlignment="1">
      <alignment wrapText="1"/>
    </xf>
    <xf numFmtId="0" fontId="1" fillId="0" borderId="1" xfId="0" applyFont="1" applyBorder="1" applyAlignment="1">
      <alignment horizontal="center"/>
    </xf>
    <xf numFmtId="0" fontId="4"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10" xfId="0" applyFont="1" applyBorder="1" applyAlignment="1"/>
    <xf numFmtId="0" fontId="4" fillId="0" borderId="11" xfId="0" applyFont="1" applyBorder="1" applyAlignment="1"/>
    <xf numFmtId="0" fontId="4" fillId="0" borderId="12" xfId="0" applyFont="1" applyBorder="1" applyAlignment="1"/>
    <xf numFmtId="0" fontId="6" fillId="0" borderId="9" xfId="0" applyFont="1" applyFill="1" applyBorder="1" applyAlignment="1">
      <alignment horizontal="center"/>
    </xf>
    <xf numFmtId="0" fontId="4" fillId="0" borderId="9" xfId="0" applyFont="1" applyFill="1" applyBorder="1" applyAlignment="1">
      <alignment horizontal="center"/>
    </xf>
  </cellXfs>
  <cellStyles count="4">
    <cellStyle name="Milliers" xfId="3" builtinId="3"/>
    <cellStyle name="Normal" xfId="0" builtinId="0"/>
    <cellStyle name="Normal 2" xfId="1"/>
    <cellStyle name="Normal 5" xfId="2"/>
  </cellStyles>
  <dxfs count="9">
    <dxf>
      <fill>
        <patternFill>
          <bgColor rgb="FFFFFF00"/>
        </patternFill>
      </fill>
    </dxf>
    <dxf>
      <fill>
        <patternFill>
          <bgColor rgb="FFFFC000"/>
        </patternFill>
      </fill>
    </dxf>
    <dxf>
      <fill>
        <patternFill>
          <bgColor theme="5" tint="0.59996337778862885"/>
        </patternFill>
      </fill>
    </dxf>
    <dxf>
      <fill>
        <patternFill>
          <bgColor rgb="FFFFFF00"/>
        </patternFill>
      </fill>
    </dxf>
    <dxf>
      <fill>
        <patternFill>
          <bgColor rgb="FFFFC000"/>
        </patternFill>
      </fill>
    </dxf>
    <dxf>
      <fill>
        <patternFill>
          <bgColor theme="5" tint="0.59996337778862885"/>
        </patternFill>
      </fill>
    </dxf>
    <dxf>
      <fill>
        <patternFill>
          <bgColor rgb="FFFFFF00"/>
        </patternFill>
      </fill>
    </dxf>
    <dxf>
      <fill>
        <patternFill>
          <bgColor rgb="FFFFC000"/>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zoomScaleNormal="100" workbookViewId="0">
      <selection activeCell="F4" sqref="F4"/>
    </sheetView>
  </sheetViews>
  <sheetFormatPr baseColWidth="10" defaultRowHeight="12.75" x14ac:dyDescent="0.2"/>
  <cols>
    <col min="1" max="1" width="43.7109375" style="33" customWidth="1"/>
    <col min="2" max="4" width="15.7109375" style="33" customWidth="1"/>
    <col min="5" max="5" width="17" style="33" bestFit="1" customWidth="1"/>
    <col min="6" max="6" width="15" style="33" customWidth="1"/>
    <col min="7" max="7" width="17.42578125" style="33" customWidth="1"/>
    <col min="8" max="8" width="15.85546875" style="33" customWidth="1"/>
    <col min="9" max="9" width="31.85546875" style="33" customWidth="1"/>
    <col min="10" max="10" width="29.42578125" style="33" customWidth="1"/>
    <col min="11" max="11" width="11.42578125" style="33"/>
    <col min="12" max="12" width="25.140625" style="33" customWidth="1"/>
    <col min="13" max="16384" width="11.42578125" style="33"/>
  </cols>
  <sheetData>
    <row r="1" spans="1:5" x14ac:dyDescent="0.2">
      <c r="A1" s="32" t="s">
        <v>68</v>
      </c>
    </row>
    <row r="2" spans="1:5" x14ac:dyDescent="0.2">
      <c r="A2" s="33" t="s">
        <v>86</v>
      </c>
    </row>
    <row r="4" spans="1:5" ht="38.25" x14ac:dyDescent="0.2">
      <c r="A4" s="36" t="s">
        <v>171</v>
      </c>
      <c r="B4" s="37" t="s">
        <v>55</v>
      </c>
      <c r="C4" s="37" t="s">
        <v>70</v>
      </c>
      <c r="D4" s="37" t="s">
        <v>69</v>
      </c>
      <c r="E4" s="36" t="s">
        <v>85</v>
      </c>
    </row>
    <row r="5" spans="1:5" x14ac:dyDescent="0.2">
      <c r="A5" s="75" t="s">
        <v>158</v>
      </c>
      <c r="B5" s="76">
        <v>47.719160337552701</v>
      </c>
      <c r="C5" s="76">
        <v>11822.1908755274</v>
      </c>
      <c r="D5" s="76">
        <v>4740</v>
      </c>
      <c r="E5" s="77">
        <f>D5*C5</f>
        <v>56037184.749999873</v>
      </c>
    </row>
    <row r="6" spans="1:5" x14ac:dyDescent="0.2">
      <c r="A6" s="75" t="s">
        <v>159</v>
      </c>
      <c r="B6" s="76">
        <v>26.723949367088601</v>
      </c>
      <c r="C6" s="76">
        <v>7498.4082531645599</v>
      </c>
      <c r="D6" s="76">
        <v>790</v>
      </c>
      <c r="E6" s="77">
        <f t="shared" ref="E6:E13" si="0">D6*C6</f>
        <v>5923742.5200000023</v>
      </c>
    </row>
    <row r="7" spans="1:5" x14ac:dyDescent="0.2">
      <c r="A7" s="78" t="s">
        <v>297</v>
      </c>
      <c r="B7" s="76">
        <v>23.133347826087</v>
      </c>
      <c r="C7" s="76">
        <v>8243.8997391304292</v>
      </c>
      <c r="D7" s="76">
        <v>230</v>
      </c>
      <c r="E7" s="77">
        <f t="shared" si="0"/>
        <v>1896096.9399999988</v>
      </c>
    </row>
    <row r="8" spans="1:5" x14ac:dyDescent="0.2">
      <c r="A8" s="75" t="s">
        <v>160</v>
      </c>
      <c r="B8" s="76">
        <v>92.245605957097993</v>
      </c>
      <c r="C8" s="76">
        <v>27210.018125426999</v>
      </c>
      <c r="D8" s="76">
        <v>7319</v>
      </c>
      <c r="E8" s="77">
        <f t="shared" si="0"/>
        <v>199150122.66000021</v>
      </c>
    </row>
    <row r="9" spans="1:5" x14ac:dyDescent="0.2">
      <c r="A9" s="75" t="s">
        <v>161</v>
      </c>
      <c r="B9" s="76">
        <v>48.4859133296764</v>
      </c>
      <c r="C9" s="76">
        <v>19636.0993472298</v>
      </c>
      <c r="D9" s="76">
        <v>1823</v>
      </c>
      <c r="E9" s="77">
        <f t="shared" si="0"/>
        <v>35796609.109999925</v>
      </c>
    </row>
    <row r="10" spans="1:5" x14ac:dyDescent="0.2">
      <c r="A10" s="75" t="s">
        <v>162</v>
      </c>
      <c r="B10" s="76">
        <v>104.627623574144</v>
      </c>
      <c r="C10" s="76">
        <v>32596.472604562699</v>
      </c>
      <c r="D10" s="76">
        <v>526</v>
      </c>
      <c r="E10" s="77">
        <f t="shared" si="0"/>
        <v>17145744.589999981</v>
      </c>
    </row>
    <row r="11" spans="1:5" x14ac:dyDescent="0.2">
      <c r="A11" s="78" t="s">
        <v>298</v>
      </c>
      <c r="B11" s="76">
        <v>29.173292817679599</v>
      </c>
      <c r="C11" s="76">
        <v>10609.1183977901</v>
      </c>
      <c r="D11" s="76">
        <v>905</v>
      </c>
      <c r="E11" s="77">
        <f t="shared" si="0"/>
        <v>9601252.1500000414</v>
      </c>
    </row>
    <row r="12" spans="1:5" x14ac:dyDescent="0.2">
      <c r="A12" s="75" t="s">
        <v>163</v>
      </c>
      <c r="B12" s="76">
        <v>69.709925146198799</v>
      </c>
      <c r="C12" s="76">
        <v>17731.445550877201</v>
      </c>
      <c r="D12" s="76">
        <v>4275</v>
      </c>
      <c r="E12" s="77">
        <f t="shared" si="0"/>
        <v>75801929.730000034</v>
      </c>
    </row>
    <row r="13" spans="1:5" x14ac:dyDescent="0.2">
      <c r="A13" s="79" t="s">
        <v>164</v>
      </c>
      <c r="B13" s="80">
        <v>87.092839610664399</v>
      </c>
      <c r="C13" s="80">
        <v>24272.452073635199</v>
      </c>
      <c r="D13" s="80">
        <v>2363</v>
      </c>
      <c r="E13" s="81">
        <f t="shared" si="0"/>
        <v>57355804.249999978</v>
      </c>
    </row>
    <row r="14" spans="1:5" x14ac:dyDescent="0.2">
      <c r="A14" s="33" t="s">
        <v>71</v>
      </c>
    </row>
    <row r="15" spans="1:5" x14ac:dyDescent="0.2">
      <c r="A15" s="33" t="s">
        <v>72</v>
      </c>
    </row>
    <row r="16" spans="1:5" x14ac:dyDescent="0.2">
      <c r="A16" s="33" t="s">
        <v>54</v>
      </c>
    </row>
    <row r="17" spans="1:1" x14ac:dyDescent="0.2">
      <c r="A17" s="34" t="s">
        <v>177</v>
      </c>
    </row>
    <row r="22" spans="1:1" x14ac:dyDescent="0.2">
      <c r="A22" s="35"/>
    </row>
    <row r="41" spans="19:30" x14ac:dyDescent="0.2">
      <c r="S41" s="3"/>
      <c r="T41" s="3"/>
      <c r="U41" s="3"/>
      <c r="V41" s="3"/>
      <c r="W41" s="3"/>
      <c r="X41" s="3"/>
      <c r="Y41" s="3"/>
      <c r="Z41" s="3"/>
      <c r="AA41" s="3"/>
      <c r="AB41" s="3"/>
      <c r="AC41" s="3"/>
      <c r="AD41" s="3"/>
    </row>
    <row r="42" spans="19:30" x14ac:dyDescent="0.2">
      <c r="S42" s="3"/>
      <c r="T42" s="3"/>
      <c r="U42" s="3"/>
      <c r="V42" s="3"/>
      <c r="W42" s="3"/>
      <c r="X42" s="3"/>
      <c r="Y42" s="3"/>
      <c r="Z42" s="3"/>
      <c r="AA42" s="3"/>
      <c r="AB42" s="3"/>
      <c r="AC42" s="3"/>
      <c r="AD42" s="3"/>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A18" sqref="A18"/>
    </sheetView>
  </sheetViews>
  <sheetFormatPr baseColWidth="10" defaultRowHeight="12.75" x14ac:dyDescent="0.2"/>
  <cols>
    <col min="1" max="1" width="68.5703125" style="3" bestFit="1" customWidth="1"/>
    <col min="2" max="16384" width="11.42578125" style="3"/>
  </cols>
  <sheetData>
    <row r="1" spans="1:9" x14ac:dyDescent="0.2">
      <c r="A1" s="60" t="s">
        <v>116</v>
      </c>
      <c r="B1" s="61"/>
    </row>
    <row r="2" spans="1:9" x14ac:dyDescent="0.2">
      <c r="A2" s="61" t="s">
        <v>154</v>
      </c>
      <c r="B2" s="61"/>
    </row>
    <row r="4" spans="1:9" x14ac:dyDescent="0.2">
      <c r="A4" s="128" t="s">
        <v>155</v>
      </c>
      <c r="B4" s="129"/>
      <c r="C4" s="129"/>
      <c r="D4" s="129"/>
      <c r="E4" s="129"/>
      <c r="F4" s="129"/>
      <c r="G4" s="129"/>
      <c r="H4" s="129"/>
      <c r="I4" s="129"/>
    </row>
    <row r="5" spans="1:9" x14ac:dyDescent="0.2">
      <c r="A5" s="132" t="s">
        <v>122</v>
      </c>
      <c r="B5" s="132">
        <v>2015</v>
      </c>
      <c r="C5" s="132">
        <v>2016</v>
      </c>
      <c r="D5" s="132">
        <v>2017</v>
      </c>
      <c r="E5" s="132">
        <v>2018</v>
      </c>
      <c r="F5" s="132">
        <v>2019</v>
      </c>
      <c r="G5" s="132">
        <v>2020</v>
      </c>
      <c r="H5" s="132">
        <v>2021</v>
      </c>
      <c r="I5" s="132">
        <v>2022</v>
      </c>
    </row>
    <row r="6" spans="1:9" x14ac:dyDescent="0.2">
      <c r="A6" s="130" t="s">
        <v>183</v>
      </c>
      <c r="B6" s="114">
        <v>1172056.6499999999</v>
      </c>
      <c r="C6" s="114">
        <v>815753.2</v>
      </c>
      <c r="D6" s="114">
        <v>894348.97</v>
      </c>
      <c r="E6" s="114">
        <v>1195476.52</v>
      </c>
      <c r="F6" s="114">
        <v>1408155.75</v>
      </c>
      <c r="G6" s="114">
        <v>1203442.8899999999</v>
      </c>
      <c r="H6" s="114">
        <v>1145588.48</v>
      </c>
      <c r="I6" s="114">
        <v>1500175.53</v>
      </c>
    </row>
    <row r="7" spans="1:9" x14ac:dyDescent="0.2">
      <c r="A7" s="130" t="s">
        <v>184</v>
      </c>
      <c r="B7" s="114">
        <v>6538.25</v>
      </c>
      <c r="C7" s="114">
        <v>3750.28</v>
      </c>
      <c r="D7" s="114">
        <v>2076.8000000000002</v>
      </c>
      <c r="E7" s="114">
        <v>2631.53</v>
      </c>
      <c r="F7" s="114">
        <v>3921</v>
      </c>
      <c r="G7" s="114">
        <v>7889.05</v>
      </c>
      <c r="H7" s="114">
        <v>6184.73</v>
      </c>
      <c r="I7" s="114">
        <v>4456</v>
      </c>
    </row>
    <row r="8" spans="1:9" x14ac:dyDescent="0.2">
      <c r="A8" s="130" t="s">
        <v>185</v>
      </c>
      <c r="B8" s="114">
        <v>1752431.42</v>
      </c>
      <c r="C8" s="114">
        <v>3701148.38</v>
      </c>
      <c r="D8" s="114">
        <v>5291870.4400000004</v>
      </c>
      <c r="E8" s="114">
        <v>2289476.4900000002</v>
      </c>
      <c r="F8" s="114">
        <v>1857317.19</v>
      </c>
      <c r="G8" s="114">
        <v>1595653.32</v>
      </c>
      <c r="H8" s="114">
        <v>1387781.54</v>
      </c>
      <c r="I8" s="114">
        <v>1360136.35</v>
      </c>
    </row>
    <row r="9" spans="1:9" x14ac:dyDescent="0.2">
      <c r="A9" s="130" t="s">
        <v>186</v>
      </c>
      <c r="B9" s="114">
        <v>202675.74</v>
      </c>
      <c r="C9" s="114">
        <v>161146.5</v>
      </c>
      <c r="D9" s="114">
        <v>181196.82</v>
      </c>
      <c r="E9" s="114">
        <v>202125.89</v>
      </c>
      <c r="F9" s="114">
        <v>143963.59</v>
      </c>
      <c r="G9" s="114">
        <v>126139.84</v>
      </c>
      <c r="H9" s="114">
        <v>152432.87</v>
      </c>
      <c r="I9" s="114">
        <v>164090.98000000001</v>
      </c>
    </row>
    <row r="10" spans="1:9" x14ac:dyDescent="0.2">
      <c r="A10" s="130" t="s">
        <v>187</v>
      </c>
      <c r="B10" s="114">
        <v>11587</v>
      </c>
      <c r="C10" s="114">
        <v>14976.38</v>
      </c>
      <c r="D10" s="114">
        <v>11451.32</v>
      </c>
      <c r="E10" s="114">
        <v>11046.63</v>
      </c>
      <c r="F10" s="114">
        <v>11446.77</v>
      </c>
      <c r="G10" s="114">
        <v>16786.27</v>
      </c>
      <c r="H10" s="114">
        <v>18404.45</v>
      </c>
      <c r="I10" s="114">
        <v>15579.27</v>
      </c>
    </row>
    <row r="11" spans="1:9" x14ac:dyDescent="0.2">
      <c r="A11" s="130" t="s">
        <v>188</v>
      </c>
      <c r="B11" s="114">
        <v>29469.15</v>
      </c>
      <c r="C11" s="114">
        <v>43195.199999999997</v>
      </c>
      <c r="D11" s="114">
        <v>32735.8</v>
      </c>
      <c r="E11" s="114">
        <v>34276.199999999997</v>
      </c>
      <c r="F11" s="114">
        <v>32864.21</v>
      </c>
      <c r="G11" s="114">
        <v>29529.86</v>
      </c>
      <c r="H11" s="114">
        <v>25715.62</v>
      </c>
      <c r="I11" s="114">
        <v>22484.01</v>
      </c>
    </row>
    <row r="12" spans="1:9" x14ac:dyDescent="0.2">
      <c r="A12" s="130" t="s">
        <v>189</v>
      </c>
      <c r="B12" s="114">
        <v>19065.34</v>
      </c>
      <c r="C12" s="114">
        <v>35788.410000000003</v>
      </c>
      <c r="D12" s="114">
        <v>36589.96</v>
      </c>
      <c r="E12" s="114">
        <v>28766.66</v>
      </c>
      <c r="F12" s="114">
        <v>14083.49</v>
      </c>
      <c r="G12" s="114">
        <v>10753.22</v>
      </c>
      <c r="H12" s="114">
        <v>14349.49</v>
      </c>
      <c r="I12" s="114">
        <v>16736.009999999998</v>
      </c>
    </row>
    <row r="13" spans="1:9" x14ac:dyDescent="0.2">
      <c r="A13" s="131"/>
      <c r="B13" s="131"/>
      <c r="C13" s="131"/>
      <c r="D13" s="131"/>
      <c r="E13" s="131"/>
      <c r="F13" s="131"/>
      <c r="G13" s="131"/>
      <c r="H13" s="131"/>
      <c r="I13" s="131"/>
    </row>
    <row r="14" spans="1:9" x14ac:dyDescent="0.2">
      <c r="A14" s="133" t="s">
        <v>156</v>
      </c>
      <c r="B14" s="116">
        <v>3193823.55</v>
      </c>
      <c r="C14" s="116">
        <v>4775758.3499999996</v>
      </c>
      <c r="D14" s="116">
        <v>6450270.1100000003</v>
      </c>
      <c r="E14" s="116">
        <v>3763799.9200000004</v>
      </c>
      <c r="F14" s="116">
        <v>3471752</v>
      </c>
      <c r="G14" s="116">
        <v>2990194.45</v>
      </c>
      <c r="H14" s="116">
        <v>2750457.18</v>
      </c>
      <c r="I14" s="116">
        <v>3083658.15</v>
      </c>
    </row>
    <row r="15" spans="1:9" x14ac:dyDescent="0.2">
      <c r="A15" s="3" t="s">
        <v>5</v>
      </c>
    </row>
    <row r="16" spans="1:9" x14ac:dyDescent="0.2">
      <c r="A16" s="3" t="s">
        <v>125</v>
      </c>
    </row>
    <row r="17" spans="1:1" x14ac:dyDescent="0.2">
      <c r="A17" s="31" t="s">
        <v>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14" sqref="B14"/>
    </sheetView>
  </sheetViews>
  <sheetFormatPr baseColWidth="10" defaultRowHeight="12.75" x14ac:dyDescent="0.2"/>
  <cols>
    <col min="1" max="1" width="22.28515625" style="3" customWidth="1"/>
    <col min="2" max="2" width="38" style="3" bestFit="1" customWidth="1"/>
    <col min="3" max="16384" width="11.42578125" style="3"/>
  </cols>
  <sheetData>
    <row r="1" spans="1:12" x14ac:dyDescent="0.2">
      <c r="A1" s="1" t="s">
        <v>110</v>
      </c>
    </row>
    <row r="2" spans="1:12" x14ac:dyDescent="0.2">
      <c r="A2" s="3" t="s">
        <v>80</v>
      </c>
    </row>
    <row r="4" spans="1:12" x14ac:dyDescent="0.2">
      <c r="A4" s="31" t="s">
        <v>81</v>
      </c>
    </row>
    <row r="5" spans="1:12" x14ac:dyDescent="0.2">
      <c r="A5" s="141" t="s">
        <v>144</v>
      </c>
      <c r="B5" s="141" t="s">
        <v>145</v>
      </c>
      <c r="C5" s="141">
        <v>2015</v>
      </c>
      <c r="D5" s="141">
        <v>2016</v>
      </c>
      <c r="E5" s="141">
        <v>2017</v>
      </c>
      <c r="F5" s="141">
        <v>2018</v>
      </c>
      <c r="G5" s="141">
        <v>2019</v>
      </c>
      <c r="H5" s="141">
        <v>2020</v>
      </c>
      <c r="I5" s="141">
        <v>2021</v>
      </c>
      <c r="J5" s="141">
        <v>2022</v>
      </c>
    </row>
    <row r="6" spans="1:12" x14ac:dyDescent="0.2">
      <c r="A6" s="157" t="s">
        <v>1</v>
      </c>
      <c r="B6" s="131" t="s">
        <v>2</v>
      </c>
      <c r="C6" s="134">
        <v>100</v>
      </c>
      <c r="D6" s="134">
        <v>190.76271186440678</v>
      </c>
      <c r="E6" s="134">
        <v>275.16949152542372</v>
      </c>
      <c r="F6" s="134">
        <v>134.91525423728814</v>
      </c>
      <c r="G6" s="134">
        <v>159.74576271186442</v>
      </c>
      <c r="H6" s="134">
        <v>160.33898305084747</v>
      </c>
      <c r="I6" s="134">
        <v>151.52542372881356</v>
      </c>
      <c r="J6" s="134">
        <v>148.89830508474574</v>
      </c>
      <c r="L6" s="74"/>
    </row>
    <row r="7" spans="1:12" x14ac:dyDescent="0.2">
      <c r="A7" s="158"/>
      <c r="B7" s="131" t="s">
        <v>3</v>
      </c>
      <c r="C7" s="134">
        <v>100</v>
      </c>
      <c r="D7" s="134">
        <v>181.03482237969752</v>
      </c>
      <c r="E7" s="134">
        <v>313.49873138855384</v>
      </c>
      <c r="F7" s="134">
        <v>94.367737579220844</v>
      </c>
      <c r="G7" s="134">
        <v>115.02400512736584</v>
      </c>
      <c r="H7" s="134">
        <v>118.27065082854196</v>
      </c>
      <c r="I7" s="134">
        <v>112.68836846474004</v>
      </c>
      <c r="J7" s="134">
        <v>108.67830189326418</v>
      </c>
      <c r="L7" s="74"/>
    </row>
    <row r="8" spans="1:12" x14ac:dyDescent="0.2">
      <c r="A8" s="159" t="s">
        <v>4</v>
      </c>
      <c r="B8" s="131" t="s">
        <v>2</v>
      </c>
      <c r="C8" s="134">
        <v>100</v>
      </c>
      <c r="D8" s="134">
        <v>164.16602092212321</v>
      </c>
      <c r="E8" s="134">
        <v>209.62805114296782</v>
      </c>
      <c r="F8" s="134">
        <v>149.78206121658272</v>
      </c>
      <c r="G8" s="134">
        <v>171.56625339015886</v>
      </c>
      <c r="H8" s="134">
        <v>183.02014722975591</v>
      </c>
      <c r="I8" s="134">
        <v>192.30918248740798</v>
      </c>
      <c r="J8" s="134">
        <v>194.49825648973268</v>
      </c>
    </row>
    <row r="9" spans="1:12" x14ac:dyDescent="0.2">
      <c r="A9" s="158"/>
      <c r="B9" s="135" t="s">
        <v>3</v>
      </c>
      <c r="C9" s="136">
        <v>100</v>
      </c>
      <c r="D9" s="136">
        <v>183.5247309388408</v>
      </c>
      <c r="E9" s="136">
        <v>269.87076939331615</v>
      </c>
      <c r="F9" s="136">
        <v>169.36071055516783</v>
      </c>
      <c r="G9" s="136">
        <v>249.33032556700309</v>
      </c>
      <c r="H9" s="136">
        <v>287.77624399906784</v>
      </c>
      <c r="I9" s="136">
        <v>311.55607265139651</v>
      </c>
      <c r="J9" s="136">
        <v>313.81691904716638</v>
      </c>
    </row>
    <row r="10" spans="1:12" x14ac:dyDescent="0.2">
      <c r="A10" s="3" t="s">
        <v>124</v>
      </c>
    </row>
    <row r="11" spans="1:12" x14ac:dyDescent="0.2">
      <c r="A11" s="31" t="s">
        <v>0</v>
      </c>
    </row>
    <row r="37" spans="1:1" x14ac:dyDescent="0.2">
      <c r="A37" s="1"/>
    </row>
  </sheetData>
  <mergeCells count="2">
    <mergeCell ref="A6:A7"/>
    <mergeCell ref="A8:A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0" workbookViewId="0">
      <selection activeCell="F8" sqref="F8"/>
    </sheetView>
  </sheetViews>
  <sheetFormatPr baseColWidth="10" defaultRowHeight="12.75" x14ac:dyDescent="0.2"/>
  <cols>
    <col min="1" max="1" width="9.42578125" style="3" customWidth="1"/>
    <col min="2" max="16384" width="11.42578125" style="3"/>
  </cols>
  <sheetData>
    <row r="1" spans="1:4" x14ac:dyDescent="0.2">
      <c r="A1" s="1" t="s">
        <v>114</v>
      </c>
    </row>
    <row r="2" spans="1:4" x14ac:dyDescent="0.2">
      <c r="A2" s="3" t="s">
        <v>82</v>
      </c>
    </row>
    <row r="4" spans="1:4" ht="51" x14ac:dyDescent="0.2">
      <c r="A4" s="141" t="s">
        <v>153</v>
      </c>
      <c r="B4" s="142" t="s">
        <v>169</v>
      </c>
      <c r="C4" s="142" t="s">
        <v>157</v>
      </c>
      <c r="D4" s="142" t="s">
        <v>170</v>
      </c>
    </row>
    <row r="5" spans="1:4" x14ac:dyDescent="0.2">
      <c r="A5" s="125">
        <v>2007</v>
      </c>
      <c r="B5" s="137">
        <v>3915.72</v>
      </c>
      <c r="C5" s="137">
        <v>776</v>
      </c>
      <c r="D5" s="138">
        <v>5.0460309278350515</v>
      </c>
    </row>
    <row r="6" spans="1:4" x14ac:dyDescent="0.2">
      <c r="A6" s="125">
        <v>2008</v>
      </c>
      <c r="B6" s="137">
        <v>2176.33</v>
      </c>
      <c r="C6" s="137">
        <v>407</v>
      </c>
      <c r="D6" s="138">
        <v>5.3472481572481572</v>
      </c>
    </row>
    <row r="7" spans="1:4" x14ac:dyDescent="0.2">
      <c r="A7" s="125">
        <v>2009</v>
      </c>
      <c r="B7" s="137">
        <v>3295.26</v>
      </c>
      <c r="C7" s="137">
        <v>590</v>
      </c>
      <c r="D7" s="138">
        <v>5.5851864406779663</v>
      </c>
    </row>
    <row r="8" spans="1:4" x14ac:dyDescent="0.2">
      <c r="A8" s="125">
        <v>2010</v>
      </c>
      <c r="B8" s="137">
        <v>13981.13</v>
      </c>
      <c r="C8" s="137">
        <v>2410</v>
      </c>
      <c r="D8" s="138">
        <v>5.8012987551867212</v>
      </c>
    </row>
    <row r="9" spans="1:4" x14ac:dyDescent="0.2">
      <c r="A9" s="125">
        <v>2011</v>
      </c>
      <c r="B9" s="137">
        <v>7487.05</v>
      </c>
      <c r="C9" s="137">
        <v>1334</v>
      </c>
      <c r="D9" s="138">
        <v>5.6124812593703153</v>
      </c>
    </row>
    <row r="10" spans="1:4" x14ac:dyDescent="0.2">
      <c r="A10" s="125">
        <v>2012</v>
      </c>
      <c r="B10" s="137">
        <v>4416.09</v>
      </c>
      <c r="C10" s="137">
        <v>795</v>
      </c>
      <c r="D10" s="138">
        <v>5.5548301886792455</v>
      </c>
    </row>
    <row r="11" spans="1:4" x14ac:dyDescent="0.2">
      <c r="A11" s="125">
        <v>2013</v>
      </c>
      <c r="B11" s="137">
        <v>3552.63</v>
      </c>
      <c r="C11" s="137">
        <v>615</v>
      </c>
      <c r="D11" s="138">
        <v>5.7766341463414639</v>
      </c>
    </row>
    <row r="12" spans="1:4" x14ac:dyDescent="0.2">
      <c r="A12" s="125">
        <v>2014</v>
      </c>
      <c r="B12" s="137">
        <v>4827.58</v>
      </c>
      <c r="C12" s="137">
        <v>727</v>
      </c>
      <c r="D12" s="138">
        <v>6.6404126547455293</v>
      </c>
    </row>
    <row r="13" spans="1:4" x14ac:dyDescent="0.2">
      <c r="A13" s="125">
        <v>2015</v>
      </c>
      <c r="B13" s="137">
        <v>7114.95</v>
      </c>
      <c r="C13" s="137">
        <v>1055</v>
      </c>
      <c r="D13" s="138">
        <v>6.7440284360189571</v>
      </c>
    </row>
    <row r="14" spans="1:4" x14ac:dyDescent="0.2">
      <c r="A14" s="125">
        <v>2016</v>
      </c>
      <c r="B14" s="137">
        <v>8235.4699999999993</v>
      </c>
      <c r="C14" s="137">
        <v>1204</v>
      </c>
      <c r="D14" s="138">
        <v>6.8400913621262456</v>
      </c>
    </row>
    <row r="15" spans="1:4" x14ac:dyDescent="0.2">
      <c r="A15" s="125">
        <v>2017</v>
      </c>
      <c r="B15" s="137">
        <v>9220.66</v>
      </c>
      <c r="C15" s="137">
        <v>1385</v>
      </c>
      <c r="D15" s="138">
        <v>6.6575162454873649</v>
      </c>
    </row>
    <row r="16" spans="1:4" x14ac:dyDescent="0.2">
      <c r="A16" s="125">
        <v>2018</v>
      </c>
      <c r="B16" s="137">
        <v>7828.26</v>
      </c>
      <c r="C16" s="137">
        <v>1159</v>
      </c>
      <c r="D16" s="138">
        <v>6.7543226919758412</v>
      </c>
    </row>
    <row r="17" spans="1:4" x14ac:dyDescent="0.2">
      <c r="A17" s="125">
        <v>2019</v>
      </c>
      <c r="B17" s="137">
        <v>8296.7000000000007</v>
      </c>
      <c r="C17" s="137">
        <v>1201</v>
      </c>
      <c r="D17" s="138">
        <v>6.9081598667776856</v>
      </c>
    </row>
    <row r="18" spans="1:4" x14ac:dyDescent="0.2">
      <c r="A18" s="125">
        <v>2020</v>
      </c>
      <c r="B18" s="137">
        <v>8897.6299999999992</v>
      </c>
      <c r="C18" s="137">
        <v>1238</v>
      </c>
      <c r="D18" s="138">
        <v>7.1871001615508883</v>
      </c>
    </row>
    <row r="19" spans="1:4" x14ac:dyDescent="0.2">
      <c r="A19" s="125">
        <v>2021</v>
      </c>
      <c r="B19" s="137">
        <v>8712.82</v>
      </c>
      <c r="C19" s="137">
        <v>1203</v>
      </c>
      <c r="D19" s="138">
        <v>7.2425768911055695</v>
      </c>
    </row>
    <row r="20" spans="1:4" x14ac:dyDescent="0.2">
      <c r="A20" s="123">
        <v>2022</v>
      </c>
      <c r="B20" s="139">
        <v>8608.7999999999993</v>
      </c>
      <c r="C20" s="139">
        <v>1155</v>
      </c>
      <c r="D20" s="140">
        <v>7.4535064935064925</v>
      </c>
    </row>
    <row r="21" spans="1:4" x14ac:dyDescent="0.2">
      <c r="A21" s="3" t="s">
        <v>83</v>
      </c>
    </row>
    <row r="22" spans="1:4" s="31" customFormat="1" x14ac:dyDescent="0.2">
      <c r="A22" s="31" t="s">
        <v>179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activeCell="A19" sqref="A19:XFD19"/>
    </sheetView>
  </sheetViews>
  <sheetFormatPr baseColWidth="10" defaultRowHeight="12.75" x14ac:dyDescent="0.2"/>
  <cols>
    <col min="1" max="1" width="27.42578125" style="3" customWidth="1"/>
    <col min="2" max="16384" width="11.42578125" style="3"/>
  </cols>
  <sheetData>
    <row r="1" spans="1:20" x14ac:dyDescent="0.2">
      <c r="A1" s="60" t="s">
        <v>137</v>
      </c>
      <c r="B1" s="61"/>
      <c r="C1" s="61"/>
      <c r="D1" s="61"/>
      <c r="E1" s="61"/>
      <c r="F1" s="61"/>
    </row>
    <row r="2" spans="1:20" x14ac:dyDescent="0.2">
      <c r="A2" s="62"/>
      <c r="B2" s="62"/>
      <c r="C2" s="62"/>
      <c r="D2" s="62"/>
      <c r="E2" s="62"/>
      <c r="F2" s="62"/>
      <c r="G2" s="62"/>
      <c r="H2" s="62"/>
      <c r="I2" s="62"/>
      <c r="J2" s="62"/>
      <c r="K2" s="62"/>
      <c r="L2" s="62"/>
      <c r="M2" s="62"/>
      <c r="N2" s="62"/>
      <c r="O2" s="62"/>
      <c r="P2" s="62"/>
      <c r="Q2" s="62"/>
      <c r="R2" s="62"/>
      <c r="S2" s="62"/>
      <c r="T2" s="62"/>
    </row>
    <row r="3" spans="1:20" x14ac:dyDescent="0.2">
      <c r="A3" s="63"/>
      <c r="B3" s="160" t="s">
        <v>1</v>
      </c>
      <c r="C3" s="161"/>
      <c r="D3" s="160" t="s">
        <v>4</v>
      </c>
      <c r="E3" s="161"/>
      <c r="F3" s="62"/>
      <c r="G3" s="62"/>
      <c r="H3" s="62"/>
      <c r="I3" s="62"/>
      <c r="J3" s="62"/>
      <c r="K3" s="62"/>
      <c r="L3" s="62"/>
      <c r="M3" s="62"/>
      <c r="N3" s="62"/>
      <c r="O3" s="62"/>
      <c r="P3" s="62"/>
      <c r="Q3" s="62"/>
      <c r="R3" s="62"/>
    </row>
    <row r="4" spans="1:20" x14ac:dyDescent="0.2">
      <c r="A4" s="63"/>
      <c r="B4" s="43">
        <v>2015</v>
      </c>
      <c r="C4" s="43">
        <v>2022</v>
      </c>
      <c r="D4" s="43">
        <v>2015</v>
      </c>
      <c r="E4" s="43">
        <v>2022</v>
      </c>
      <c r="F4" s="62"/>
      <c r="G4" s="62"/>
      <c r="H4" s="62"/>
      <c r="I4" s="62"/>
      <c r="J4" s="62"/>
      <c r="K4" s="62"/>
      <c r="L4" s="62"/>
      <c r="M4" s="62"/>
      <c r="N4" s="62"/>
      <c r="O4" s="62"/>
      <c r="P4" s="62"/>
      <c r="Q4" s="62"/>
      <c r="R4" s="62"/>
    </row>
    <row r="5" spans="1:20" x14ac:dyDescent="0.2">
      <c r="A5" s="64" t="s">
        <v>126</v>
      </c>
      <c r="B5" s="65">
        <v>26980</v>
      </c>
      <c r="C5" s="65">
        <v>22233</v>
      </c>
      <c r="D5" s="65">
        <v>345116</v>
      </c>
      <c r="E5" s="65">
        <v>308071</v>
      </c>
      <c r="F5" s="62"/>
      <c r="G5" s="62"/>
      <c r="H5" s="62"/>
      <c r="I5" s="62"/>
      <c r="J5" s="62"/>
      <c r="K5" s="62"/>
      <c r="L5" s="62"/>
      <c r="M5" s="62"/>
      <c r="N5" s="62"/>
      <c r="O5" s="62"/>
      <c r="P5" s="62"/>
      <c r="Q5" s="62"/>
      <c r="R5" s="62"/>
    </row>
    <row r="6" spans="1:20" x14ac:dyDescent="0.2">
      <c r="A6" s="66" t="s">
        <v>127</v>
      </c>
      <c r="B6" s="67">
        <v>26891</v>
      </c>
      <c r="C6" s="67">
        <v>22086</v>
      </c>
      <c r="D6" s="67">
        <v>336180</v>
      </c>
      <c r="E6" s="67">
        <v>295406</v>
      </c>
      <c r="F6" s="62"/>
      <c r="G6" s="62"/>
      <c r="H6" s="62"/>
      <c r="I6" s="62"/>
      <c r="J6" s="62"/>
      <c r="K6" s="62"/>
      <c r="L6" s="62"/>
      <c r="M6" s="62"/>
      <c r="N6" s="62"/>
      <c r="O6" s="62"/>
      <c r="P6" s="62"/>
      <c r="Q6" s="62"/>
      <c r="R6" s="62"/>
    </row>
    <row r="7" spans="1:20" x14ac:dyDescent="0.2">
      <c r="A7" s="68" t="s">
        <v>128</v>
      </c>
      <c r="B7" s="67">
        <v>26721</v>
      </c>
      <c r="C7" s="67">
        <v>22024</v>
      </c>
      <c r="D7" s="67">
        <v>334124</v>
      </c>
      <c r="E7" s="67">
        <v>294079</v>
      </c>
      <c r="F7" s="62"/>
      <c r="G7" s="62"/>
      <c r="H7" s="62"/>
      <c r="I7" s="62"/>
      <c r="J7" s="62"/>
      <c r="K7" s="62"/>
      <c r="L7" s="62"/>
      <c r="M7" s="62"/>
      <c r="N7" s="62"/>
      <c r="O7" s="62"/>
      <c r="P7" s="62"/>
      <c r="Q7" s="62"/>
      <c r="R7" s="62"/>
    </row>
    <row r="8" spans="1:20" x14ac:dyDescent="0.2">
      <c r="A8" s="69" t="s">
        <v>129</v>
      </c>
      <c r="B8" s="67">
        <v>26714</v>
      </c>
      <c r="C8" s="67">
        <v>22023</v>
      </c>
      <c r="D8" s="67">
        <v>333888</v>
      </c>
      <c r="E8" s="67">
        <v>294001</v>
      </c>
      <c r="F8" s="62"/>
      <c r="G8" s="62"/>
      <c r="H8" s="62"/>
      <c r="I8" s="62"/>
      <c r="J8" s="62"/>
      <c r="K8" s="62"/>
      <c r="L8" s="62"/>
      <c r="M8" s="62"/>
      <c r="N8" s="62"/>
      <c r="O8" s="62"/>
      <c r="P8" s="62"/>
      <c r="Q8" s="62"/>
      <c r="R8" s="62"/>
    </row>
    <row r="9" spans="1:20" x14ac:dyDescent="0.2">
      <c r="A9" s="69" t="s">
        <v>130</v>
      </c>
      <c r="B9" s="67">
        <v>26720</v>
      </c>
      <c r="C9" s="67">
        <v>21999</v>
      </c>
      <c r="D9" s="67">
        <v>334079</v>
      </c>
      <c r="E9" s="67">
        <v>293688</v>
      </c>
      <c r="F9" s="62"/>
      <c r="G9" s="62"/>
      <c r="H9" s="62"/>
      <c r="I9" s="62"/>
      <c r="J9" s="62"/>
      <c r="K9" s="62"/>
      <c r="L9" s="62"/>
      <c r="M9" s="62"/>
      <c r="N9" s="62"/>
      <c r="O9" s="62"/>
      <c r="P9" s="62"/>
      <c r="Q9" s="62"/>
      <c r="R9" s="62"/>
    </row>
    <row r="10" spans="1:20" x14ac:dyDescent="0.2">
      <c r="A10" s="69" t="s">
        <v>131</v>
      </c>
      <c r="B10" s="67">
        <v>26714</v>
      </c>
      <c r="C10" s="67">
        <v>22023</v>
      </c>
      <c r="D10" s="67">
        <v>333926</v>
      </c>
      <c r="E10" s="67">
        <v>294018</v>
      </c>
      <c r="F10" s="62"/>
      <c r="G10" s="62"/>
      <c r="H10" s="62"/>
      <c r="I10" s="62"/>
      <c r="J10" s="62"/>
      <c r="K10" s="62"/>
      <c r="L10" s="62"/>
      <c r="M10" s="62"/>
      <c r="N10" s="62"/>
      <c r="O10" s="62"/>
      <c r="P10" s="62"/>
      <c r="Q10" s="62"/>
      <c r="R10" s="62"/>
    </row>
    <row r="11" spans="1:20" x14ac:dyDescent="0.2">
      <c r="A11" s="70" t="s">
        <v>132</v>
      </c>
      <c r="B11" s="67">
        <v>14657</v>
      </c>
      <c r="C11" s="67">
        <v>11804</v>
      </c>
      <c r="D11" s="67">
        <v>181173</v>
      </c>
      <c r="E11" s="67">
        <v>159942</v>
      </c>
      <c r="F11" s="62"/>
      <c r="G11" s="62"/>
      <c r="H11" s="62"/>
      <c r="I11" s="62"/>
      <c r="J11" s="62"/>
      <c r="K11" s="62"/>
      <c r="L11" s="62"/>
      <c r="M11" s="62"/>
      <c r="N11" s="62"/>
      <c r="O11" s="62"/>
      <c r="P11" s="62"/>
      <c r="Q11" s="62"/>
      <c r="R11" s="62"/>
    </row>
    <row r="12" spans="1:20" x14ac:dyDescent="0.2">
      <c r="A12" s="71" t="s">
        <v>133</v>
      </c>
      <c r="B12" s="67">
        <v>14056</v>
      </c>
      <c r="C12" s="67">
        <v>11021</v>
      </c>
      <c r="D12" s="67">
        <v>145111</v>
      </c>
      <c r="E12" s="67">
        <v>121812</v>
      </c>
      <c r="F12" s="62"/>
      <c r="G12" s="62"/>
      <c r="H12" s="62"/>
      <c r="I12" s="62"/>
      <c r="J12" s="62"/>
      <c r="K12" s="62"/>
      <c r="L12" s="62"/>
      <c r="M12" s="62"/>
      <c r="N12" s="62"/>
      <c r="O12" s="62"/>
      <c r="P12" s="62"/>
      <c r="Q12" s="62"/>
      <c r="R12" s="62"/>
    </row>
    <row r="13" spans="1:20" x14ac:dyDescent="0.2">
      <c r="A13" s="71" t="s">
        <v>134</v>
      </c>
      <c r="B13" s="67">
        <v>2290</v>
      </c>
      <c r="C13" s="67">
        <v>2811</v>
      </c>
      <c r="D13" s="67">
        <v>63627</v>
      </c>
      <c r="E13" s="67">
        <v>75441</v>
      </c>
      <c r="F13" s="62"/>
      <c r="G13" s="62"/>
      <c r="H13" s="62"/>
      <c r="I13" s="62"/>
      <c r="J13" s="62"/>
      <c r="K13" s="62"/>
      <c r="L13" s="62"/>
      <c r="M13" s="62"/>
      <c r="N13" s="62"/>
      <c r="O13" s="62"/>
      <c r="P13" s="62"/>
      <c r="Q13" s="62"/>
      <c r="R13" s="62"/>
    </row>
    <row r="14" spans="1:20" x14ac:dyDescent="0.2">
      <c r="A14" s="66" t="s">
        <v>135</v>
      </c>
      <c r="B14" s="67">
        <v>1842</v>
      </c>
      <c r="C14" s="67">
        <v>3582</v>
      </c>
      <c r="D14" s="67">
        <v>97871</v>
      </c>
      <c r="E14" s="67">
        <v>106440</v>
      </c>
      <c r="F14" s="62"/>
      <c r="G14" s="62"/>
      <c r="H14" s="62"/>
      <c r="I14" s="62"/>
      <c r="J14" s="62"/>
      <c r="K14" s="62"/>
      <c r="L14" s="62"/>
      <c r="M14" s="62"/>
      <c r="N14" s="62"/>
      <c r="O14" s="62"/>
      <c r="P14" s="62"/>
      <c r="Q14" s="62"/>
      <c r="R14" s="62"/>
    </row>
    <row r="15" spans="1:20" x14ac:dyDescent="0.2">
      <c r="A15" s="71" t="s">
        <v>51</v>
      </c>
      <c r="B15" s="67">
        <v>1833</v>
      </c>
      <c r="C15" s="67">
        <v>3579</v>
      </c>
      <c r="D15" s="67">
        <v>21351</v>
      </c>
      <c r="E15" s="67">
        <v>33589</v>
      </c>
      <c r="F15" s="62"/>
      <c r="G15" s="62"/>
      <c r="H15" s="62"/>
      <c r="I15" s="62"/>
      <c r="J15" s="62"/>
      <c r="K15" s="62"/>
      <c r="L15" s="62"/>
      <c r="M15" s="62"/>
      <c r="N15" s="62"/>
      <c r="O15" s="62"/>
      <c r="P15" s="62"/>
      <c r="Q15" s="62"/>
      <c r="R15" s="62"/>
    </row>
    <row r="16" spans="1:20" x14ac:dyDescent="0.2">
      <c r="A16" s="71" t="s">
        <v>52</v>
      </c>
      <c r="B16" s="67">
        <v>18</v>
      </c>
      <c r="C16" s="67">
        <v>21</v>
      </c>
      <c r="D16" s="67">
        <v>84398</v>
      </c>
      <c r="E16" s="67">
        <v>85728</v>
      </c>
      <c r="F16" s="62"/>
      <c r="G16" s="62"/>
      <c r="H16" s="62"/>
      <c r="I16" s="62"/>
      <c r="J16" s="62"/>
      <c r="K16" s="62"/>
      <c r="L16" s="62"/>
      <c r="M16" s="62"/>
      <c r="N16" s="62"/>
      <c r="O16" s="62"/>
      <c r="P16" s="62"/>
      <c r="Q16" s="62"/>
      <c r="R16" s="62"/>
    </row>
    <row r="17" spans="1:18" x14ac:dyDescent="0.2">
      <c r="A17" s="71" t="s">
        <v>136</v>
      </c>
      <c r="B17" s="67">
        <v>898</v>
      </c>
      <c r="C17" s="67">
        <v>1860</v>
      </c>
      <c r="D17" s="67">
        <v>17745</v>
      </c>
      <c r="E17" s="67">
        <v>30623</v>
      </c>
      <c r="F17" s="62"/>
      <c r="G17" s="62"/>
      <c r="H17" s="62"/>
      <c r="I17" s="62"/>
      <c r="J17" s="62"/>
      <c r="K17" s="62"/>
      <c r="L17" s="62"/>
      <c r="M17" s="62"/>
      <c r="N17" s="62"/>
      <c r="O17" s="62"/>
      <c r="P17" s="62"/>
      <c r="Q17" s="62"/>
      <c r="R17" s="62"/>
    </row>
    <row r="18" spans="1:18" x14ac:dyDescent="0.2">
      <c r="A18" s="72" t="s">
        <v>66</v>
      </c>
      <c r="B18" s="73">
        <v>825</v>
      </c>
      <c r="C18" s="73">
        <v>345</v>
      </c>
      <c r="D18" s="73">
        <v>58020</v>
      </c>
      <c r="E18" s="73">
        <v>52569</v>
      </c>
      <c r="F18" s="62"/>
      <c r="G18" s="62"/>
      <c r="H18" s="62"/>
      <c r="I18" s="62"/>
      <c r="J18" s="62"/>
      <c r="K18" s="62"/>
      <c r="L18" s="62"/>
      <c r="M18" s="62"/>
      <c r="N18" s="62"/>
      <c r="O18" s="62"/>
      <c r="P18" s="62"/>
      <c r="Q18" s="62"/>
      <c r="R18" s="62"/>
    </row>
    <row r="19" spans="1:18" x14ac:dyDescent="0.2">
      <c r="A19" s="3" t="s">
        <v>138</v>
      </c>
    </row>
    <row r="20" spans="1:18" x14ac:dyDescent="0.2">
      <c r="A20" s="31" t="s">
        <v>0</v>
      </c>
    </row>
  </sheetData>
  <mergeCells count="2">
    <mergeCell ref="B3:C3"/>
    <mergeCell ref="D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opLeftCell="A25" zoomScaleNormal="100" workbookViewId="0">
      <selection activeCell="D7" sqref="D7"/>
    </sheetView>
  </sheetViews>
  <sheetFormatPr baseColWidth="10" defaultRowHeight="12.75" x14ac:dyDescent="0.2"/>
  <cols>
    <col min="1" max="1" width="41.42578125" style="3" customWidth="1"/>
    <col min="2" max="16384" width="11.42578125" style="3"/>
  </cols>
  <sheetData>
    <row r="1" spans="1:6" x14ac:dyDescent="0.2">
      <c r="A1" s="1" t="s">
        <v>73</v>
      </c>
      <c r="B1" s="2"/>
      <c r="C1" s="2"/>
      <c r="D1" s="2"/>
    </row>
    <row r="2" spans="1:6" x14ac:dyDescent="0.2">
      <c r="A2" s="3" t="s">
        <v>74</v>
      </c>
    </row>
    <row r="3" spans="1:6" ht="13.5" thickBot="1" x14ac:dyDescent="0.25"/>
    <row r="4" spans="1:6" x14ac:dyDescent="0.2">
      <c r="B4" s="4"/>
      <c r="C4" s="5"/>
      <c r="D4" s="6"/>
      <c r="E4" s="153" t="s">
        <v>139</v>
      </c>
      <c r="F4" s="154"/>
    </row>
    <row r="5" spans="1:6" ht="13.5" thickBot="1" x14ac:dyDescent="0.25">
      <c r="B5" s="7" t="s">
        <v>6</v>
      </c>
      <c r="C5" s="8">
        <v>2015</v>
      </c>
      <c r="D5" s="9">
        <v>2022</v>
      </c>
      <c r="E5" s="10" t="s">
        <v>75</v>
      </c>
      <c r="F5" s="11" t="s">
        <v>76</v>
      </c>
    </row>
    <row r="6" spans="1:6" x14ac:dyDescent="0.2">
      <c r="A6" s="12" t="s">
        <v>57</v>
      </c>
      <c r="B6" s="4"/>
      <c r="C6" s="5"/>
      <c r="D6" s="6"/>
      <c r="E6" s="4"/>
      <c r="F6" s="6"/>
    </row>
    <row r="7" spans="1:6" x14ac:dyDescent="0.2">
      <c r="A7" s="13" t="s">
        <v>58</v>
      </c>
      <c r="B7" s="14">
        <v>27841</v>
      </c>
      <c r="C7" s="15">
        <v>26980</v>
      </c>
      <c r="D7" s="16">
        <v>22233</v>
      </c>
      <c r="E7" s="14">
        <v>-861</v>
      </c>
      <c r="F7" s="16">
        <v>-4747</v>
      </c>
    </row>
    <row r="8" spans="1:6" x14ac:dyDescent="0.2">
      <c r="A8" s="13" t="s">
        <v>59</v>
      </c>
      <c r="B8" s="14">
        <v>549516</v>
      </c>
      <c r="C8" s="19">
        <v>505662</v>
      </c>
      <c r="D8" s="16">
        <v>472726</v>
      </c>
      <c r="E8" s="14">
        <v>-43854</v>
      </c>
      <c r="F8" s="16">
        <v>-32936</v>
      </c>
    </row>
    <row r="9" spans="1:6" ht="13.5" thickBot="1" x14ac:dyDescent="0.25">
      <c r="A9" s="20"/>
      <c r="B9" s="20"/>
      <c r="C9" s="21"/>
      <c r="D9" s="22"/>
      <c r="E9" s="20"/>
      <c r="F9" s="22"/>
    </row>
    <row r="10" spans="1:6" x14ac:dyDescent="0.2">
      <c r="A10" s="23" t="s">
        <v>60</v>
      </c>
      <c r="B10" s="4"/>
      <c r="C10" s="5"/>
      <c r="D10" s="6"/>
      <c r="E10" s="4"/>
      <c r="F10" s="6"/>
    </row>
    <row r="11" spans="1:6" x14ac:dyDescent="0.2">
      <c r="A11" s="13" t="s">
        <v>58</v>
      </c>
      <c r="B11" s="14">
        <v>27756</v>
      </c>
      <c r="C11" s="15">
        <v>26891</v>
      </c>
      <c r="D11" s="16">
        <v>22086</v>
      </c>
      <c r="E11" s="14">
        <v>-865</v>
      </c>
      <c r="F11" s="16">
        <v>-4805</v>
      </c>
    </row>
    <row r="12" spans="1:6" x14ac:dyDescent="0.2">
      <c r="A12" s="13" t="s">
        <v>59</v>
      </c>
      <c r="B12" s="14">
        <v>529246</v>
      </c>
      <c r="C12" s="15">
        <v>484900</v>
      </c>
      <c r="D12" s="16">
        <v>423409</v>
      </c>
      <c r="E12" s="14">
        <v>-44346</v>
      </c>
      <c r="F12" s="16">
        <v>-61491</v>
      </c>
    </row>
    <row r="13" spans="1:6" x14ac:dyDescent="0.2">
      <c r="A13" s="17"/>
      <c r="B13" s="17"/>
      <c r="C13" s="24"/>
      <c r="D13" s="18"/>
      <c r="E13" s="17"/>
      <c r="F13" s="18"/>
    </row>
    <row r="14" spans="1:6" x14ac:dyDescent="0.2">
      <c r="A14" s="17" t="s">
        <v>61</v>
      </c>
      <c r="B14" s="17"/>
      <c r="C14" s="24"/>
      <c r="D14" s="18"/>
      <c r="E14" s="17"/>
      <c r="F14" s="18"/>
    </row>
    <row r="15" spans="1:6" x14ac:dyDescent="0.2">
      <c r="A15" s="13" t="s">
        <v>58</v>
      </c>
      <c r="B15" s="14">
        <v>27621</v>
      </c>
      <c r="C15" s="15">
        <v>26721</v>
      </c>
      <c r="D15" s="16">
        <v>22024</v>
      </c>
      <c r="E15" s="14">
        <v>-900</v>
      </c>
      <c r="F15" s="16">
        <v>-4697</v>
      </c>
    </row>
    <row r="16" spans="1:6" x14ac:dyDescent="0.2">
      <c r="A16" s="13" t="s">
        <v>59</v>
      </c>
      <c r="B16" s="14">
        <v>493051</v>
      </c>
      <c r="C16" s="25">
        <v>434582</v>
      </c>
      <c r="D16" s="16">
        <v>376068</v>
      </c>
      <c r="E16" s="14">
        <v>-58469</v>
      </c>
      <c r="F16" s="16">
        <v>-58514</v>
      </c>
    </row>
    <row r="17" spans="1:6" x14ac:dyDescent="0.2">
      <c r="A17" s="17"/>
      <c r="B17" s="17"/>
      <c r="C17" s="24"/>
      <c r="D17" s="18"/>
      <c r="E17" s="17"/>
      <c r="F17" s="18"/>
    </row>
    <row r="18" spans="1:6" x14ac:dyDescent="0.2">
      <c r="A18" s="17" t="s">
        <v>62</v>
      </c>
      <c r="B18" s="17"/>
      <c r="C18" s="24"/>
      <c r="D18" s="18"/>
      <c r="E18" s="17"/>
      <c r="F18" s="18"/>
    </row>
    <row r="19" spans="1:6" x14ac:dyDescent="0.2">
      <c r="A19" s="13" t="s">
        <v>58</v>
      </c>
      <c r="B19" s="14">
        <v>6138</v>
      </c>
      <c r="C19" s="15">
        <v>14056</v>
      </c>
      <c r="D19" s="16">
        <v>11021</v>
      </c>
      <c r="E19" s="14">
        <v>7918</v>
      </c>
      <c r="F19" s="16">
        <v>-3035</v>
      </c>
    </row>
    <row r="20" spans="1:6" x14ac:dyDescent="0.2">
      <c r="A20" s="13" t="s">
        <v>59</v>
      </c>
      <c r="B20" s="14">
        <v>21465</v>
      </c>
      <c r="C20" s="15">
        <v>41655</v>
      </c>
      <c r="D20" s="16">
        <v>38584</v>
      </c>
      <c r="E20" s="14">
        <v>20190</v>
      </c>
      <c r="F20" s="16">
        <v>-3071</v>
      </c>
    </row>
    <row r="21" spans="1:6" x14ac:dyDescent="0.2">
      <c r="A21" s="17"/>
      <c r="B21" s="17"/>
      <c r="C21" s="24"/>
      <c r="D21" s="18"/>
      <c r="E21" s="17"/>
      <c r="F21" s="18"/>
    </row>
    <row r="22" spans="1:6" x14ac:dyDescent="0.2">
      <c r="A22" s="17" t="s">
        <v>63</v>
      </c>
      <c r="B22" s="17"/>
      <c r="C22" s="24"/>
      <c r="D22" s="18"/>
      <c r="E22" s="17"/>
      <c r="F22" s="18"/>
    </row>
    <row r="23" spans="1:6" x14ac:dyDescent="0.2">
      <c r="A23" s="13" t="s">
        <v>58</v>
      </c>
      <c r="B23" s="14">
        <v>835</v>
      </c>
      <c r="C23" s="15">
        <v>2290</v>
      </c>
      <c r="D23" s="16">
        <v>2811</v>
      </c>
      <c r="E23" s="14">
        <v>1455</v>
      </c>
      <c r="F23" s="16">
        <v>521</v>
      </c>
    </row>
    <row r="24" spans="1:6" x14ac:dyDescent="0.2">
      <c r="A24" s="13" t="s">
        <v>59</v>
      </c>
      <c r="B24" s="14">
        <v>722</v>
      </c>
      <c r="C24" s="15">
        <v>3194</v>
      </c>
      <c r="D24" s="16">
        <v>3096</v>
      </c>
      <c r="E24" s="14">
        <v>2472</v>
      </c>
      <c r="F24" s="16">
        <v>-98</v>
      </c>
    </row>
    <row r="25" spans="1:6" ht="13.5" thickBot="1" x14ac:dyDescent="0.25">
      <c r="A25" s="26"/>
      <c r="B25" s="27"/>
      <c r="C25" s="28"/>
      <c r="D25" s="29"/>
      <c r="E25" s="20"/>
      <c r="F25" s="22"/>
    </row>
    <row r="26" spans="1:6" x14ac:dyDescent="0.2">
      <c r="A26" s="12" t="s">
        <v>64</v>
      </c>
      <c r="B26" s="4"/>
      <c r="C26" s="5"/>
      <c r="D26" s="6"/>
      <c r="E26" s="4"/>
      <c r="F26" s="6"/>
    </row>
    <row r="27" spans="1:6" x14ac:dyDescent="0.2">
      <c r="A27" s="13" t="s">
        <v>58</v>
      </c>
      <c r="B27" s="14">
        <v>3472</v>
      </c>
      <c r="C27" s="15">
        <v>1842</v>
      </c>
      <c r="D27" s="16">
        <v>3582</v>
      </c>
      <c r="E27" s="14">
        <v>-1630</v>
      </c>
      <c r="F27" s="16">
        <v>1740</v>
      </c>
    </row>
    <row r="28" spans="1:6" x14ac:dyDescent="0.2">
      <c r="A28" s="13" t="s">
        <v>59</v>
      </c>
      <c r="B28" s="14">
        <v>14030</v>
      </c>
      <c r="C28" s="15">
        <v>15270</v>
      </c>
      <c r="D28" s="16">
        <v>36281</v>
      </c>
      <c r="E28" s="14">
        <v>1240</v>
      </c>
      <c r="F28" s="16">
        <v>21011</v>
      </c>
    </row>
    <row r="29" spans="1:6" ht="13.5" thickBot="1" x14ac:dyDescent="0.25">
      <c r="A29" s="20"/>
      <c r="B29" s="20"/>
      <c r="C29" s="21"/>
      <c r="D29" s="22"/>
      <c r="E29" s="20"/>
      <c r="F29" s="22"/>
    </row>
    <row r="30" spans="1:6" x14ac:dyDescent="0.2">
      <c r="A30" s="12" t="s">
        <v>65</v>
      </c>
      <c r="B30" s="4"/>
      <c r="C30" s="5"/>
      <c r="D30" s="6"/>
      <c r="E30" s="4"/>
      <c r="F30" s="6"/>
    </row>
    <row r="31" spans="1:6" x14ac:dyDescent="0.2">
      <c r="A31" s="13" t="s">
        <v>58</v>
      </c>
      <c r="B31" s="14">
        <v>1068</v>
      </c>
      <c r="C31" s="15">
        <v>898</v>
      </c>
      <c r="D31" s="16">
        <v>1860</v>
      </c>
      <c r="E31" s="14">
        <v>-170</v>
      </c>
      <c r="F31" s="16">
        <v>962</v>
      </c>
    </row>
    <row r="32" spans="1:6" x14ac:dyDescent="0.2">
      <c r="A32" s="13" t="s">
        <v>59</v>
      </c>
      <c r="B32" s="14">
        <v>5644</v>
      </c>
      <c r="C32" s="15">
        <v>4807</v>
      </c>
      <c r="D32" s="16">
        <v>12304</v>
      </c>
      <c r="E32" s="14">
        <v>-837</v>
      </c>
      <c r="F32" s="16">
        <v>7497</v>
      </c>
    </row>
    <row r="33" spans="1:6" ht="13.5" thickBot="1" x14ac:dyDescent="0.25">
      <c r="A33" s="20"/>
      <c r="B33" s="20"/>
      <c r="C33" s="21"/>
      <c r="D33" s="22"/>
      <c r="E33" s="20"/>
      <c r="F33" s="22"/>
    </row>
    <row r="34" spans="1:6" x14ac:dyDescent="0.2">
      <c r="A34" s="12" t="s">
        <v>66</v>
      </c>
      <c r="B34" s="4"/>
      <c r="C34" s="5"/>
      <c r="D34" s="6"/>
      <c r="E34" s="4"/>
      <c r="F34" s="6"/>
    </row>
    <row r="35" spans="1:6" x14ac:dyDescent="0.2">
      <c r="A35" s="13" t="s">
        <v>58</v>
      </c>
      <c r="B35" s="14">
        <v>1133</v>
      </c>
      <c r="C35" s="15">
        <v>825</v>
      </c>
      <c r="D35" s="16">
        <v>345</v>
      </c>
      <c r="E35" s="14">
        <v>-308</v>
      </c>
      <c r="F35" s="16">
        <v>-480</v>
      </c>
    </row>
    <row r="36" spans="1:6" ht="13.5" thickBot="1" x14ac:dyDescent="0.25">
      <c r="A36" s="26" t="s">
        <v>59</v>
      </c>
      <c r="B36" s="27">
        <v>597</v>
      </c>
      <c r="C36" s="28">
        <v>685</v>
      </c>
      <c r="D36" s="29">
        <v>732</v>
      </c>
      <c r="E36" s="27">
        <v>88</v>
      </c>
      <c r="F36" s="29">
        <v>47</v>
      </c>
    </row>
    <row r="37" spans="1:6" x14ac:dyDescent="0.2">
      <c r="A37" s="30" t="s">
        <v>21</v>
      </c>
    </row>
    <row r="38" spans="1:6" x14ac:dyDescent="0.2">
      <c r="A38" s="30" t="s">
        <v>67</v>
      </c>
    </row>
    <row r="40" spans="1:6" x14ac:dyDescent="0.2">
      <c r="A40" s="31" t="s">
        <v>0</v>
      </c>
    </row>
    <row r="42" spans="1:6" ht="15" x14ac:dyDescent="0.25">
      <c r="A42"/>
    </row>
  </sheetData>
  <mergeCells count="1">
    <mergeCell ref="E4:F4"/>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workbookViewId="0">
      <selection activeCell="E8" sqref="E8"/>
    </sheetView>
  </sheetViews>
  <sheetFormatPr baseColWidth="10" defaultRowHeight="12.75" x14ac:dyDescent="0.2"/>
  <cols>
    <col min="1" max="1" width="8.28515625" style="3" customWidth="1"/>
    <col min="2" max="2" width="31.5703125" style="3" bestFit="1" customWidth="1"/>
    <col min="3" max="3" width="12.5703125" style="3" bestFit="1" customWidth="1"/>
    <col min="4" max="7" width="15.7109375" style="3" customWidth="1"/>
    <col min="8" max="16384" width="11.42578125" style="3"/>
  </cols>
  <sheetData>
    <row r="1" spans="1:7" ht="14.25" x14ac:dyDescent="0.2">
      <c r="A1" s="1" t="s">
        <v>140</v>
      </c>
    </row>
    <row r="2" spans="1:7" ht="14.25" x14ac:dyDescent="0.2">
      <c r="A2" s="3" t="s">
        <v>121</v>
      </c>
    </row>
    <row r="4" spans="1:7" ht="51" x14ac:dyDescent="0.2">
      <c r="A4" s="152" t="s">
        <v>278</v>
      </c>
      <c r="B4" s="152" t="s">
        <v>279</v>
      </c>
      <c r="C4" s="152" t="s">
        <v>280</v>
      </c>
      <c r="D4" s="152" t="s">
        <v>281</v>
      </c>
      <c r="E4" s="152" t="s">
        <v>282</v>
      </c>
      <c r="F4" s="152" t="s">
        <v>283</v>
      </c>
      <c r="G4" s="152" t="s">
        <v>284</v>
      </c>
    </row>
    <row r="5" spans="1:7" x14ac:dyDescent="0.2">
      <c r="A5" s="131" t="s">
        <v>190</v>
      </c>
      <c r="B5" s="131" t="s">
        <v>285</v>
      </c>
      <c r="C5" s="131" t="s">
        <v>9</v>
      </c>
      <c r="D5" s="114">
        <v>150656393.41</v>
      </c>
      <c r="E5" s="114">
        <v>129169296.89</v>
      </c>
      <c r="F5" s="114">
        <v>21487096.52</v>
      </c>
      <c r="G5" s="149">
        <v>14.2623197287914</v>
      </c>
    </row>
    <row r="6" spans="1:7" x14ac:dyDescent="0.2">
      <c r="A6" s="131" t="s">
        <v>191</v>
      </c>
      <c r="B6" s="131" t="s">
        <v>286</v>
      </c>
      <c r="C6" s="131" t="s">
        <v>192</v>
      </c>
      <c r="D6" s="114">
        <v>113468744.29000001</v>
      </c>
      <c r="E6" s="114">
        <v>98435782.480000004</v>
      </c>
      <c r="F6" s="114">
        <v>15032961.810000001</v>
      </c>
      <c r="G6" s="149">
        <v>13.248548667798099</v>
      </c>
    </row>
    <row r="7" spans="1:7" x14ac:dyDescent="0.2">
      <c r="A7" s="131" t="s">
        <v>191</v>
      </c>
      <c r="B7" s="131" t="s">
        <v>286</v>
      </c>
      <c r="C7" s="131" t="s">
        <v>193</v>
      </c>
      <c r="D7" s="114">
        <v>107413486.41</v>
      </c>
      <c r="E7" s="114">
        <v>100590554.44</v>
      </c>
      <c r="F7" s="114">
        <v>6822931.9699999997</v>
      </c>
      <c r="G7" s="149">
        <v>6.3520254281261197</v>
      </c>
    </row>
    <row r="8" spans="1:7" x14ac:dyDescent="0.2">
      <c r="A8" s="131" t="s">
        <v>191</v>
      </c>
      <c r="B8" s="131" t="s">
        <v>286</v>
      </c>
      <c r="C8" s="131" t="s">
        <v>194</v>
      </c>
      <c r="D8" s="114">
        <v>130386730.89</v>
      </c>
      <c r="E8" s="114">
        <v>108813347.75</v>
      </c>
      <c r="F8" s="114">
        <v>21573383.140000001</v>
      </c>
      <c r="G8" s="149">
        <v>16.545689114792101</v>
      </c>
    </row>
    <row r="9" spans="1:7" x14ac:dyDescent="0.2">
      <c r="A9" s="131" t="s">
        <v>191</v>
      </c>
      <c r="B9" s="131" t="s">
        <v>286</v>
      </c>
      <c r="C9" s="131" t="s">
        <v>195</v>
      </c>
      <c r="D9" s="114">
        <v>82060660.25</v>
      </c>
      <c r="E9" s="114">
        <v>72894016.269999996</v>
      </c>
      <c r="F9" s="114">
        <v>9166643.9800000004</v>
      </c>
      <c r="G9" s="149">
        <v>11.1705705901873</v>
      </c>
    </row>
    <row r="10" spans="1:7" x14ac:dyDescent="0.2">
      <c r="A10" s="131" t="s">
        <v>191</v>
      </c>
      <c r="B10" s="131" t="s">
        <v>286</v>
      </c>
      <c r="C10" s="131" t="s">
        <v>196</v>
      </c>
      <c r="D10" s="114">
        <v>69161715.739999995</v>
      </c>
      <c r="E10" s="114">
        <v>62063059.759999998</v>
      </c>
      <c r="F10" s="114">
        <v>7098655.9800000004</v>
      </c>
      <c r="G10" s="149">
        <v>10.2638517625647</v>
      </c>
    </row>
    <row r="11" spans="1:7" x14ac:dyDescent="0.2">
      <c r="A11" s="131" t="s">
        <v>191</v>
      </c>
      <c r="B11" s="131" t="s">
        <v>286</v>
      </c>
      <c r="C11" s="131" t="s">
        <v>197</v>
      </c>
      <c r="D11" s="114">
        <v>88985179.75</v>
      </c>
      <c r="E11" s="114">
        <v>77805204.189999998</v>
      </c>
      <c r="F11" s="114">
        <v>11179975.560000001</v>
      </c>
      <c r="G11" s="149">
        <v>12.5638624222704</v>
      </c>
    </row>
    <row r="12" spans="1:7" x14ac:dyDescent="0.2">
      <c r="A12" s="131" t="s">
        <v>198</v>
      </c>
      <c r="B12" s="131" t="s">
        <v>287</v>
      </c>
      <c r="C12" s="131" t="s">
        <v>199</v>
      </c>
      <c r="D12" s="114">
        <v>135889700.56999999</v>
      </c>
      <c r="E12" s="114">
        <v>108473934.02</v>
      </c>
      <c r="F12" s="114">
        <v>27415766.550000001</v>
      </c>
      <c r="G12" s="149">
        <v>20.175014320439601</v>
      </c>
    </row>
    <row r="13" spans="1:7" x14ac:dyDescent="0.2">
      <c r="A13" s="131" t="s">
        <v>198</v>
      </c>
      <c r="B13" s="131" t="s">
        <v>287</v>
      </c>
      <c r="C13" s="131" t="s">
        <v>200</v>
      </c>
      <c r="D13" s="114">
        <v>89747819.159999996</v>
      </c>
      <c r="E13" s="114">
        <v>56917125.030000001</v>
      </c>
      <c r="F13" s="114">
        <v>32830694.129999999</v>
      </c>
      <c r="G13" s="149">
        <v>36.5810494753865</v>
      </c>
    </row>
    <row r="14" spans="1:7" x14ac:dyDescent="0.2">
      <c r="A14" s="131" t="s">
        <v>198</v>
      </c>
      <c r="B14" s="131" t="s">
        <v>287</v>
      </c>
      <c r="C14" s="131" t="s">
        <v>201</v>
      </c>
      <c r="D14" s="114">
        <v>61660092</v>
      </c>
      <c r="E14" s="114">
        <v>44456500.530000001</v>
      </c>
      <c r="F14" s="114">
        <v>17203591.469999999</v>
      </c>
      <c r="G14" s="149">
        <v>27.900690563355003</v>
      </c>
    </row>
    <row r="15" spans="1:7" x14ac:dyDescent="0.2">
      <c r="A15" s="131" t="s">
        <v>198</v>
      </c>
      <c r="B15" s="131" t="s">
        <v>287</v>
      </c>
      <c r="C15" s="131" t="s">
        <v>202</v>
      </c>
      <c r="D15" s="114">
        <v>118720806.66</v>
      </c>
      <c r="E15" s="114">
        <v>95570522.150000006</v>
      </c>
      <c r="F15" s="114">
        <v>23150284.510000002</v>
      </c>
      <c r="G15" s="149">
        <v>19.499770226712801</v>
      </c>
    </row>
    <row r="16" spans="1:7" x14ac:dyDescent="0.2">
      <c r="A16" s="131" t="s">
        <v>198</v>
      </c>
      <c r="B16" s="131" t="s">
        <v>287</v>
      </c>
      <c r="C16" s="131" t="s">
        <v>203</v>
      </c>
      <c r="D16" s="114">
        <v>72524241.609999999</v>
      </c>
      <c r="E16" s="114">
        <v>56973648.210000001</v>
      </c>
      <c r="F16" s="114">
        <v>15550593.4</v>
      </c>
      <c r="G16" s="149">
        <v>21.441924871994502</v>
      </c>
    </row>
    <row r="17" spans="1:7" x14ac:dyDescent="0.2">
      <c r="A17" s="131" t="s">
        <v>198</v>
      </c>
      <c r="B17" s="131" t="s">
        <v>287</v>
      </c>
      <c r="C17" s="131" t="s">
        <v>204</v>
      </c>
      <c r="D17" s="114">
        <v>179549674.69</v>
      </c>
      <c r="E17" s="114">
        <v>138257042.65000001</v>
      </c>
      <c r="F17" s="114">
        <v>41292632.039999999</v>
      </c>
      <c r="G17" s="149">
        <v>22.997887415442801</v>
      </c>
    </row>
    <row r="18" spans="1:7" x14ac:dyDescent="0.2">
      <c r="A18" s="131" t="s">
        <v>198</v>
      </c>
      <c r="B18" s="131" t="s">
        <v>287</v>
      </c>
      <c r="C18" s="131" t="s">
        <v>205</v>
      </c>
      <c r="D18" s="114">
        <v>118821269.03</v>
      </c>
      <c r="E18" s="114">
        <v>95551937.140000001</v>
      </c>
      <c r="F18" s="114">
        <v>23269331.890000001</v>
      </c>
      <c r="G18" s="149">
        <v>19.5834736322543</v>
      </c>
    </row>
    <row r="19" spans="1:7" x14ac:dyDescent="0.2">
      <c r="A19" s="131" t="s">
        <v>198</v>
      </c>
      <c r="B19" s="131" t="s">
        <v>287</v>
      </c>
      <c r="C19" s="131" t="s">
        <v>206</v>
      </c>
      <c r="D19" s="114">
        <v>6007343.7199999997</v>
      </c>
      <c r="E19" s="114">
        <v>4743800.8099999996</v>
      </c>
      <c r="F19" s="114">
        <v>1263542.9099999999</v>
      </c>
      <c r="G19" s="149">
        <v>21.0333047165811</v>
      </c>
    </row>
    <row r="20" spans="1:7" x14ac:dyDescent="0.2">
      <c r="A20" s="131" t="s">
        <v>193</v>
      </c>
      <c r="B20" s="131" t="s">
        <v>288</v>
      </c>
      <c r="C20" s="131" t="s">
        <v>207</v>
      </c>
      <c r="D20" s="114">
        <v>108882982.56</v>
      </c>
      <c r="E20" s="114">
        <v>92644092.019999996</v>
      </c>
      <c r="F20" s="114">
        <v>16238890.539999999</v>
      </c>
      <c r="G20" s="149">
        <v>14.914075788704201</v>
      </c>
    </row>
    <row r="21" spans="1:7" x14ac:dyDescent="0.2">
      <c r="A21" s="131" t="s">
        <v>193</v>
      </c>
      <c r="B21" s="131" t="s">
        <v>288</v>
      </c>
      <c r="C21" s="131" t="s">
        <v>198</v>
      </c>
      <c r="D21" s="114">
        <v>95858788.170000002</v>
      </c>
      <c r="E21" s="114">
        <v>87567521.359999999</v>
      </c>
      <c r="F21" s="114">
        <v>8291266.8099999996</v>
      </c>
      <c r="G21" s="149">
        <v>8.6494592392467098</v>
      </c>
    </row>
    <row r="22" spans="1:7" x14ac:dyDescent="0.2">
      <c r="A22" s="131" t="s">
        <v>193</v>
      </c>
      <c r="B22" s="131" t="s">
        <v>288</v>
      </c>
      <c r="C22" s="131" t="s">
        <v>208</v>
      </c>
      <c r="D22" s="114">
        <v>120912261.59999999</v>
      </c>
      <c r="E22" s="114">
        <v>109459247.92</v>
      </c>
      <c r="F22" s="114">
        <v>11453013.68</v>
      </c>
      <c r="G22" s="149">
        <v>9.4721689334442196</v>
      </c>
    </row>
    <row r="23" spans="1:7" x14ac:dyDescent="0.2">
      <c r="A23" s="131" t="s">
        <v>193</v>
      </c>
      <c r="B23" s="131" t="s">
        <v>288</v>
      </c>
      <c r="C23" s="131" t="s">
        <v>209</v>
      </c>
      <c r="D23" s="114">
        <v>121035394.06999999</v>
      </c>
      <c r="E23" s="114">
        <v>99878085.180000007</v>
      </c>
      <c r="F23" s="114">
        <v>21157308.890000001</v>
      </c>
      <c r="G23" s="149">
        <v>17.480266043306202</v>
      </c>
    </row>
    <row r="24" spans="1:7" x14ac:dyDescent="0.2">
      <c r="A24" s="131" t="s">
        <v>193</v>
      </c>
      <c r="B24" s="131" t="s">
        <v>288</v>
      </c>
      <c r="C24" s="131" t="s">
        <v>210</v>
      </c>
      <c r="D24" s="114">
        <v>106789380.78</v>
      </c>
      <c r="E24" s="114">
        <v>101097726.5</v>
      </c>
      <c r="F24" s="114">
        <v>5691654.2800000003</v>
      </c>
      <c r="G24" s="149">
        <v>5.3297942533495402</v>
      </c>
    </row>
    <row r="25" spans="1:7" x14ac:dyDescent="0.2">
      <c r="A25" s="131" t="s">
        <v>211</v>
      </c>
      <c r="B25" s="131" t="s">
        <v>289</v>
      </c>
      <c r="C25" s="131" t="s">
        <v>212</v>
      </c>
      <c r="D25" s="114">
        <v>128783792.17</v>
      </c>
      <c r="E25" s="114">
        <v>117749436.34999999</v>
      </c>
      <c r="F25" s="114">
        <v>11034355.82</v>
      </c>
      <c r="G25" s="149">
        <v>8.5681246328219487</v>
      </c>
    </row>
    <row r="26" spans="1:7" x14ac:dyDescent="0.2">
      <c r="A26" s="131" t="s">
        <v>211</v>
      </c>
      <c r="B26" s="131" t="s">
        <v>289</v>
      </c>
      <c r="C26" s="131" t="s">
        <v>213</v>
      </c>
      <c r="D26" s="114">
        <v>95486610.400000006</v>
      </c>
      <c r="E26" s="114">
        <v>90330246.840000004</v>
      </c>
      <c r="F26" s="114">
        <v>5156363.5599999996</v>
      </c>
      <c r="G26" s="149">
        <v>5.4000906916683302</v>
      </c>
    </row>
    <row r="27" spans="1:7" x14ac:dyDescent="0.2">
      <c r="A27" s="131" t="s">
        <v>211</v>
      </c>
      <c r="B27" s="131" t="s">
        <v>289</v>
      </c>
      <c r="C27" s="131" t="s">
        <v>214</v>
      </c>
      <c r="D27" s="114">
        <v>98319129.340000004</v>
      </c>
      <c r="E27" s="114">
        <v>88061955.010000005</v>
      </c>
      <c r="F27" s="114">
        <v>10257174.33</v>
      </c>
      <c r="G27" s="149">
        <v>10.432531694345499</v>
      </c>
    </row>
    <row r="28" spans="1:7" x14ac:dyDescent="0.2">
      <c r="A28" s="131" t="s">
        <v>211</v>
      </c>
      <c r="B28" s="131" t="s">
        <v>289</v>
      </c>
      <c r="C28" s="131" t="s">
        <v>215</v>
      </c>
      <c r="D28" s="114">
        <v>123455882.47</v>
      </c>
      <c r="E28" s="114">
        <v>118223930.14</v>
      </c>
      <c r="F28" s="114">
        <v>5231952.33</v>
      </c>
      <c r="G28" s="149">
        <v>4.2379125444033594</v>
      </c>
    </row>
    <row r="29" spans="1:7" x14ac:dyDescent="0.2">
      <c r="A29" s="131" t="s">
        <v>211</v>
      </c>
      <c r="B29" s="131" t="s">
        <v>289</v>
      </c>
      <c r="C29" s="131" t="s">
        <v>216</v>
      </c>
      <c r="D29" s="114">
        <v>123146521.25</v>
      </c>
      <c r="E29" s="114">
        <v>116146148.86</v>
      </c>
      <c r="F29" s="114">
        <v>7000372.3899999997</v>
      </c>
      <c r="G29" s="149">
        <v>5.6845880167321399</v>
      </c>
    </row>
    <row r="30" spans="1:7" x14ac:dyDescent="0.2">
      <c r="A30" s="131" t="s">
        <v>217</v>
      </c>
      <c r="B30" s="131" t="s">
        <v>290</v>
      </c>
      <c r="C30" s="131" t="s">
        <v>218</v>
      </c>
      <c r="D30" s="114">
        <v>92880367.829999998</v>
      </c>
      <c r="E30" s="114">
        <v>77915000.159999996</v>
      </c>
      <c r="F30" s="114">
        <v>14965367.67</v>
      </c>
      <c r="G30" s="149">
        <v>16.112519814080901</v>
      </c>
    </row>
    <row r="31" spans="1:7" x14ac:dyDescent="0.2">
      <c r="A31" s="131" t="s">
        <v>217</v>
      </c>
      <c r="B31" s="131" t="s">
        <v>290</v>
      </c>
      <c r="C31" s="131" t="s">
        <v>219</v>
      </c>
      <c r="D31" s="114">
        <v>99562371.909999996</v>
      </c>
      <c r="E31" s="114">
        <v>88085132.900000006</v>
      </c>
      <c r="F31" s="114">
        <v>11477239.01</v>
      </c>
      <c r="G31" s="149">
        <v>11.5276874082258</v>
      </c>
    </row>
    <row r="32" spans="1:7" x14ac:dyDescent="0.2">
      <c r="A32" s="131" t="s">
        <v>217</v>
      </c>
      <c r="B32" s="131" t="s">
        <v>290</v>
      </c>
      <c r="C32" s="131" t="s">
        <v>220</v>
      </c>
      <c r="D32" s="114">
        <v>145791432.88</v>
      </c>
      <c r="E32" s="114">
        <v>137746011.22</v>
      </c>
      <c r="F32" s="114">
        <v>8045421.6600000001</v>
      </c>
      <c r="G32" s="149">
        <v>5.5184461124146695</v>
      </c>
    </row>
    <row r="33" spans="1:7" x14ac:dyDescent="0.2">
      <c r="A33" s="131" t="s">
        <v>217</v>
      </c>
      <c r="B33" s="131" t="s">
        <v>290</v>
      </c>
      <c r="C33" s="131" t="s">
        <v>221</v>
      </c>
      <c r="D33" s="114">
        <v>97325697.129999995</v>
      </c>
      <c r="E33" s="114">
        <v>76238532.329999998</v>
      </c>
      <c r="F33" s="114">
        <v>21087164.800000001</v>
      </c>
      <c r="G33" s="149">
        <v>21.6665951766402</v>
      </c>
    </row>
    <row r="34" spans="1:7" x14ac:dyDescent="0.2">
      <c r="A34" s="131" t="s">
        <v>217</v>
      </c>
      <c r="B34" s="131" t="s">
        <v>290</v>
      </c>
      <c r="C34" s="131" t="s">
        <v>222</v>
      </c>
      <c r="D34" s="114">
        <v>82960289.480000004</v>
      </c>
      <c r="E34" s="114">
        <v>66430368.060000002</v>
      </c>
      <c r="F34" s="114">
        <v>16529921.42</v>
      </c>
      <c r="G34" s="149">
        <v>19.925100941197901</v>
      </c>
    </row>
    <row r="35" spans="1:7" x14ac:dyDescent="0.2">
      <c r="A35" s="131" t="s">
        <v>217</v>
      </c>
      <c r="B35" s="131" t="s">
        <v>290</v>
      </c>
      <c r="C35" s="131" t="s">
        <v>223</v>
      </c>
      <c r="D35" s="114">
        <v>94620579.409999996</v>
      </c>
      <c r="E35" s="114">
        <v>78762720.409999996</v>
      </c>
      <c r="F35" s="114">
        <v>15857859</v>
      </c>
      <c r="G35" s="149">
        <v>16.759418615781698</v>
      </c>
    </row>
    <row r="36" spans="1:7" x14ac:dyDescent="0.2">
      <c r="A36" s="131" t="s">
        <v>217</v>
      </c>
      <c r="B36" s="131" t="s">
        <v>290</v>
      </c>
      <c r="C36" s="131" t="s">
        <v>224</v>
      </c>
      <c r="D36" s="114">
        <v>94145131.079999998</v>
      </c>
      <c r="E36" s="114">
        <v>77800489.730000004</v>
      </c>
      <c r="F36" s="114">
        <v>16344641.35</v>
      </c>
      <c r="G36" s="149">
        <v>17.3611116820381</v>
      </c>
    </row>
    <row r="37" spans="1:7" x14ac:dyDescent="0.2">
      <c r="A37" s="131" t="s">
        <v>217</v>
      </c>
      <c r="B37" s="131" t="s">
        <v>290</v>
      </c>
      <c r="C37" s="131" t="s">
        <v>225</v>
      </c>
      <c r="D37" s="114">
        <v>58223401.479999997</v>
      </c>
      <c r="E37" s="114">
        <v>50868520.369999997</v>
      </c>
      <c r="F37" s="114">
        <v>7354881.1100000003</v>
      </c>
      <c r="G37" s="149">
        <v>12.632173529961898</v>
      </c>
    </row>
    <row r="38" spans="1:7" x14ac:dyDescent="0.2">
      <c r="A38" s="131" t="s">
        <v>217</v>
      </c>
      <c r="B38" s="131" t="s">
        <v>290</v>
      </c>
      <c r="C38" s="131" t="s">
        <v>226</v>
      </c>
      <c r="D38" s="114">
        <v>39349170.880000003</v>
      </c>
      <c r="E38" s="114">
        <v>31489962.620000001</v>
      </c>
      <c r="F38" s="114">
        <v>7859208.2599999998</v>
      </c>
      <c r="G38" s="149">
        <v>19.972995832536299</v>
      </c>
    </row>
    <row r="39" spans="1:7" x14ac:dyDescent="0.2">
      <c r="A39" s="131" t="s">
        <v>217</v>
      </c>
      <c r="B39" s="131" t="s">
        <v>290</v>
      </c>
      <c r="C39" s="131" t="s">
        <v>227</v>
      </c>
      <c r="D39" s="114">
        <v>76481426.019999996</v>
      </c>
      <c r="E39" s="114">
        <v>53910027.82</v>
      </c>
      <c r="F39" s="114">
        <v>22571398.199999999</v>
      </c>
      <c r="G39" s="149">
        <v>29.5122611784168</v>
      </c>
    </row>
    <row r="40" spans="1:7" x14ac:dyDescent="0.2">
      <c r="A40" s="131" t="s">
        <v>221</v>
      </c>
      <c r="B40" s="131" t="s">
        <v>291</v>
      </c>
      <c r="C40" s="131" t="s">
        <v>217</v>
      </c>
      <c r="D40" s="114">
        <v>121540955.59</v>
      </c>
      <c r="E40" s="114">
        <v>103160800.23999999</v>
      </c>
      <c r="F40" s="114">
        <v>18380155.350000001</v>
      </c>
      <c r="G40" s="149">
        <v>15.122602303706302</v>
      </c>
    </row>
    <row r="41" spans="1:7" x14ac:dyDescent="0.2">
      <c r="A41" s="131" t="s">
        <v>221</v>
      </c>
      <c r="B41" s="131" t="s">
        <v>291</v>
      </c>
      <c r="C41" s="131" t="s">
        <v>228</v>
      </c>
      <c r="D41" s="114">
        <v>131726857.59</v>
      </c>
      <c r="E41" s="114">
        <v>117694248.78</v>
      </c>
      <c r="F41" s="114">
        <v>14032608.810000001</v>
      </c>
      <c r="G41" s="149">
        <v>10.6528076860958</v>
      </c>
    </row>
    <row r="42" spans="1:7" x14ac:dyDescent="0.2">
      <c r="A42" s="131" t="s">
        <v>221</v>
      </c>
      <c r="B42" s="131" t="s">
        <v>291</v>
      </c>
      <c r="C42" s="131" t="s">
        <v>229</v>
      </c>
      <c r="D42" s="114">
        <v>115154043.63</v>
      </c>
      <c r="E42" s="114">
        <v>108982247.56999999</v>
      </c>
      <c r="F42" s="114">
        <v>6171796.0599999996</v>
      </c>
      <c r="G42" s="149">
        <v>5.3595999458173802</v>
      </c>
    </row>
    <row r="43" spans="1:7" x14ac:dyDescent="0.2">
      <c r="A43" s="131" t="s">
        <v>221</v>
      </c>
      <c r="B43" s="131" t="s">
        <v>291</v>
      </c>
      <c r="C43" s="131" t="s">
        <v>230</v>
      </c>
      <c r="D43" s="114">
        <v>98883277.370000005</v>
      </c>
      <c r="E43" s="114">
        <v>90547351.859999999</v>
      </c>
      <c r="F43" s="114">
        <v>8335925.5099999998</v>
      </c>
      <c r="G43" s="149">
        <v>8.4300659643477989</v>
      </c>
    </row>
    <row r="44" spans="1:7" x14ac:dyDescent="0.2">
      <c r="A44" s="131" t="s">
        <v>221</v>
      </c>
      <c r="B44" s="131" t="s">
        <v>291</v>
      </c>
      <c r="C44" s="131" t="s">
        <v>231</v>
      </c>
      <c r="D44" s="114">
        <v>150374553.53999999</v>
      </c>
      <c r="E44" s="114">
        <v>129899847.43000001</v>
      </c>
      <c r="F44" s="114">
        <v>20474706.109999999</v>
      </c>
      <c r="G44" s="149">
        <v>13.615805086698801</v>
      </c>
    </row>
    <row r="45" spans="1:7" x14ac:dyDescent="0.2">
      <c r="A45" s="150" t="s">
        <v>229</v>
      </c>
      <c r="B45" s="131" t="s">
        <v>1</v>
      </c>
      <c r="C45" s="131" t="s">
        <v>232</v>
      </c>
      <c r="D45" s="114">
        <v>128608580.31999999</v>
      </c>
      <c r="E45" s="114">
        <v>115372172.25</v>
      </c>
      <c r="F45" s="114">
        <v>13236408.07</v>
      </c>
      <c r="G45" s="149">
        <v>10.2920100953339</v>
      </c>
    </row>
    <row r="46" spans="1:7" x14ac:dyDescent="0.2">
      <c r="A46" s="131" t="s">
        <v>229</v>
      </c>
      <c r="B46" s="131" t="s">
        <v>1</v>
      </c>
      <c r="C46" s="131" t="s">
        <v>233</v>
      </c>
      <c r="D46" s="114">
        <v>107071724.38</v>
      </c>
      <c r="E46" s="114">
        <v>95073758.290000007</v>
      </c>
      <c r="F46" s="114">
        <v>11997966.09</v>
      </c>
      <c r="G46" s="149">
        <v>11.2055411075841</v>
      </c>
    </row>
    <row r="47" spans="1:7" x14ac:dyDescent="0.2">
      <c r="A47" s="131" t="s">
        <v>229</v>
      </c>
      <c r="B47" s="131" t="s">
        <v>1</v>
      </c>
      <c r="C47" s="131" t="s">
        <v>234</v>
      </c>
      <c r="D47" s="114">
        <v>133993971.69</v>
      </c>
      <c r="E47" s="114">
        <v>121026357.68000001</v>
      </c>
      <c r="F47" s="114">
        <v>12967614.01</v>
      </c>
      <c r="G47" s="149">
        <v>9.6777592651713089</v>
      </c>
    </row>
    <row r="48" spans="1:7" x14ac:dyDescent="0.2">
      <c r="A48" s="131" t="s">
        <v>229</v>
      </c>
      <c r="B48" s="131" t="s">
        <v>1</v>
      </c>
      <c r="C48" s="131" t="s">
        <v>235</v>
      </c>
      <c r="D48" s="114">
        <v>103051942.56999999</v>
      </c>
      <c r="E48" s="114">
        <v>91937058.099999994</v>
      </c>
      <c r="F48" s="114">
        <v>11114884.470000001</v>
      </c>
      <c r="G48" s="149">
        <v>10.785710771487899</v>
      </c>
    </row>
    <row r="49" spans="1:7" x14ac:dyDescent="0.2">
      <c r="A49" s="131" t="s">
        <v>236</v>
      </c>
      <c r="B49" s="131" t="s">
        <v>292</v>
      </c>
      <c r="C49" s="131" t="s">
        <v>237</v>
      </c>
      <c r="D49" s="114">
        <v>99375238.579999998</v>
      </c>
      <c r="E49" s="114">
        <v>77447030.209999993</v>
      </c>
      <c r="F49" s="114">
        <v>21928208.370000001</v>
      </c>
      <c r="G49" s="149">
        <v>22.06606865386</v>
      </c>
    </row>
    <row r="50" spans="1:7" x14ac:dyDescent="0.2">
      <c r="A50" s="131" t="s">
        <v>236</v>
      </c>
      <c r="B50" s="131" t="s">
        <v>292</v>
      </c>
      <c r="C50" s="131" t="s">
        <v>238</v>
      </c>
      <c r="D50" s="114">
        <v>105373850.8</v>
      </c>
      <c r="E50" s="114">
        <v>89324133.200000003</v>
      </c>
      <c r="F50" s="114">
        <v>16049717.6</v>
      </c>
      <c r="G50" s="149">
        <v>15.2312148394979</v>
      </c>
    </row>
    <row r="51" spans="1:7" x14ac:dyDescent="0.2">
      <c r="A51" s="131" t="s">
        <v>236</v>
      </c>
      <c r="B51" s="131" t="s">
        <v>292</v>
      </c>
      <c r="C51" s="131" t="s">
        <v>239</v>
      </c>
      <c r="D51" s="114">
        <v>101054787.20999999</v>
      </c>
      <c r="E51" s="114">
        <v>69121939.530000001</v>
      </c>
      <c r="F51" s="114">
        <v>31932847.68</v>
      </c>
      <c r="G51" s="149">
        <v>31.599539776023601</v>
      </c>
    </row>
    <row r="52" spans="1:7" x14ac:dyDescent="0.2">
      <c r="A52" s="131" t="s">
        <v>236</v>
      </c>
      <c r="B52" s="131" t="s">
        <v>292</v>
      </c>
      <c r="C52" s="131" t="s">
        <v>240</v>
      </c>
      <c r="D52" s="114">
        <v>129374473.73999999</v>
      </c>
      <c r="E52" s="114">
        <v>95091974.780000001</v>
      </c>
      <c r="F52" s="114">
        <v>34282498.960000001</v>
      </c>
      <c r="G52" s="149">
        <v>26.498657709631701</v>
      </c>
    </row>
    <row r="53" spans="1:7" x14ac:dyDescent="0.2">
      <c r="A53" s="131" t="s">
        <v>236</v>
      </c>
      <c r="B53" s="131" t="s">
        <v>292</v>
      </c>
      <c r="C53" s="131" t="s">
        <v>191</v>
      </c>
      <c r="D53" s="114">
        <v>97940811.090000004</v>
      </c>
      <c r="E53" s="114">
        <v>76892714.640000001</v>
      </c>
      <c r="F53" s="114">
        <v>21048096.449999999</v>
      </c>
      <c r="G53" s="149">
        <v>21.490629101139898</v>
      </c>
    </row>
    <row r="54" spans="1:7" x14ac:dyDescent="0.2">
      <c r="A54" s="131" t="s">
        <v>236</v>
      </c>
      <c r="B54" s="131" t="s">
        <v>292</v>
      </c>
      <c r="C54" s="131" t="s">
        <v>241</v>
      </c>
      <c r="D54" s="114">
        <v>47823061.740000002</v>
      </c>
      <c r="E54" s="114">
        <v>26942007.43</v>
      </c>
      <c r="F54" s="114">
        <v>20881054.309999999</v>
      </c>
      <c r="G54" s="149">
        <v>43.663148176342595</v>
      </c>
    </row>
    <row r="55" spans="1:7" x14ac:dyDescent="0.2">
      <c r="A55" s="131" t="s">
        <v>236</v>
      </c>
      <c r="B55" s="131" t="s">
        <v>292</v>
      </c>
      <c r="C55" s="131" t="s">
        <v>242</v>
      </c>
      <c r="D55" s="114">
        <v>59657754.469999999</v>
      </c>
      <c r="E55" s="114">
        <v>50698604.770000003</v>
      </c>
      <c r="F55" s="114">
        <v>8959149.6999999993</v>
      </c>
      <c r="G55" s="149">
        <v>15.0175778146415</v>
      </c>
    </row>
    <row r="56" spans="1:7" x14ac:dyDescent="0.2">
      <c r="A56" s="131" t="s">
        <v>236</v>
      </c>
      <c r="B56" s="131" t="s">
        <v>292</v>
      </c>
      <c r="C56" s="131" t="s">
        <v>243</v>
      </c>
      <c r="D56" s="114">
        <v>93728646.349999994</v>
      </c>
      <c r="E56" s="114">
        <v>82426345.480000004</v>
      </c>
      <c r="F56" s="114">
        <v>11302300.869999999</v>
      </c>
      <c r="G56" s="149">
        <v>12.0585341943328</v>
      </c>
    </row>
    <row r="57" spans="1:7" x14ac:dyDescent="0.2">
      <c r="A57" s="131" t="s">
        <v>236</v>
      </c>
      <c r="B57" s="131" t="s">
        <v>292</v>
      </c>
      <c r="C57" s="131" t="s">
        <v>244</v>
      </c>
      <c r="D57" s="114">
        <v>170957681.24000001</v>
      </c>
      <c r="E57" s="114">
        <v>118106398.67</v>
      </c>
      <c r="F57" s="114">
        <v>52851282.57</v>
      </c>
      <c r="G57" s="149">
        <v>30.914833534624499</v>
      </c>
    </row>
    <row r="58" spans="1:7" x14ac:dyDescent="0.2">
      <c r="A58" s="131" t="s">
        <v>236</v>
      </c>
      <c r="B58" s="131" t="s">
        <v>292</v>
      </c>
      <c r="C58" s="131" t="s">
        <v>245</v>
      </c>
      <c r="D58" s="114">
        <v>140825134.21000001</v>
      </c>
      <c r="E58" s="114">
        <v>122530698.43000001</v>
      </c>
      <c r="F58" s="114">
        <v>18294435.780000001</v>
      </c>
      <c r="G58" s="149">
        <v>12.9908882264718</v>
      </c>
    </row>
    <row r="59" spans="1:7" x14ac:dyDescent="0.2">
      <c r="A59" s="131" t="s">
        <v>236</v>
      </c>
      <c r="B59" s="131" t="s">
        <v>292</v>
      </c>
      <c r="C59" s="131" t="s">
        <v>246</v>
      </c>
      <c r="D59" s="114">
        <v>133954636.23</v>
      </c>
      <c r="E59" s="114">
        <v>113218104.29000001</v>
      </c>
      <c r="F59" s="114">
        <v>20736531.940000001</v>
      </c>
      <c r="G59" s="149">
        <v>15.4802644563906</v>
      </c>
    </row>
    <row r="60" spans="1:7" x14ac:dyDescent="0.2">
      <c r="A60" s="131" t="s">
        <v>236</v>
      </c>
      <c r="B60" s="131" t="s">
        <v>292</v>
      </c>
      <c r="C60" s="131" t="s">
        <v>247</v>
      </c>
      <c r="D60" s="114">
        <v>109335846.56</v>
      </c>
      <c r="E60" s="114">
        <v>83373324.329999998</v>
      </c>
      <c r="F60" s="114">
        <v>25962522.23</v>
      </c>
      <c r="G60" s="149">
        <v>23.7456635191941</v>
      </c>
    </row>
    <row r="61" spans="1:7" x14ac:dyDescent="0.2">
      <c r="A61" s="131" t="s">
        <v>210</v>
      </c>
      <c r="B61" s="131" t="s">
        <v>293</v>
      </c>
      <c r="C61" s="131" t="s">
        <v>248</v>
      </c>
      <c r="D61" s="114">
        <v>71042524.420000002</v>
      </c>
      <c r="E61" s="114">
        <v>46588255.020000003</v>
      </c>
      <c r="F61" s="114">
        <v>24454269.399999999</v>
      </c>
      <c r="G61" s="149">
        <v>34.4220163903911</v>
      </c>
    </row>
    <row r="62" spans="1:7" x14ac:dyDescent="0.2">
      <c r="A62" s="131" t="s">
        <v>210</v>
      </c>
      <c r="B62" s="131" t="s">
        <v>293</v>
      </c>
      <c r="C62" s="131" t="s">
        <v>190</v>
      </c>
      <c r="D62" s="114">
        <v>62521153.450000003</v>
      </c>
      <c r="E62" s="114">
        <v>40180828.450000003</v>
      </c>
      <c r="F62" s="114">
        <v>22340325</v>
      </c>
      <c r="G62" s="149">
        <v>35.7324261745526</v>
      </c>
    </row>
    <row r="63" spans="1:7" x14ac:dyDescent="0.2">
      <c r="A63" s="131" t="s">
        <v>210</v>
      </c>
      <c r="B63" s="131" t="s">
        <v>293</v>
      </c>
      <c r="C63" s="131" t="s">
        <v>249</v>
      </c>
      <c r="D63" s="114">
        <v>266851156.27000001</v>
      </c>
      <c r="E63" s="114">
        <v>164390896.87</v>
      </c>
      <c r="F63" s="114">
        <v>102460259.40000001</v>
      </c>
      <c r="G63" s="149">
        <v>38.396033516276304</v>
      </c>
    </row>
    <row r="64" spans="1:7" x14ac:dyDescent="0.2">
      <c r="A64" s="131" t="s">
        <v>210</v>
      </c>
      <c r="B64" s="131" t="s">
        <v>293</v>
      </c>
      <c r="C64" s="131" t="s">
        <v>250</v>
      </c>
      <c r="D64" s="114">
        <v>38453908.590000004</v>
      </c>
      <c r="E64" s="114">
        <v>25650687.800000001</v>
      </c>
      <c r="F64" s="114">
        <v>12803220.789999999</v>
      </c>
      <c r="G64" s="149">
        <v>33.294979000728901</v>
      </c>
    </row>
    <row r="65" spans="1:7" x14ac:dyDescent="0.2">
      <c r="A65" s="131" t="s">
        <v>210</v>
      </c>
      <c r="B65" s="131" t="s">
        <v>293</v>
      </c>
      <c r="C65" s="131" t="s">
        <v>251</v>
      </c>
      <c r="D65" s="114">
        <v>103724323.06999999</v>
      </c>
      <c r="E65" s="114">
        <v>85108550.060000002</v>
      </c>
      <c r="F65" s="114">
        <v>18615773.010000002</v>
      </c>
      <c r="G65" s="149">
        <v>17.947355508347702</v>
      </c>
    </row>
    <row r="66" spans="1:7" x14ac:dyDescent="0.2">
      <c r="A66" s="131" t="s">
        <v>210</v>
      </c>
      <c r="B66" s="131" t="s">
        <v>293</v>
      </c>
      <c r="C66" s="131" t="s">
        <v>211</v>
      </c>
      <c r="D66" s="114">
        <v>136656135.94</v>
      </c>
      <c r="E66" s="114">
        <v>107582066.26000001</v>
      </c>
      <c r="F66" s="114">
        <v>29074069.68</v>
      </c>
      <c r="G66" s="149">
        <v>21.2753488747591</v>
      </c>
    </row>
    <row r="67" spans="1:7" x14ac:dyDescent="0.2">
      <c r="A67" s="131" t="s">
        <v>210</v>
      </c>
      <c r="B67" s="131" t="s">
        <v>293</v>
      </c>
      <c r="C67" s="131" t="s">
        <v>252</v>
      </c>
      <c r="D67" s="114">
        <v>33404570.41</v>
      </c>
      <c r="E67" s="114">
        <v>19649430.050000001</v>
      </c>
      <c r="F67" s="114">
        <v>13755140.359999999</v>
      </c>
      <c r="G67" s="149">
        <v>41.177420308576302</v>
      </c>
    </row>
    <row r="68" spans="1:7" x14ac:dyDescent="0.2">
      <c r="A68" s="131" t="s">
        <v>210</v>
      </c>
      <c r="B68" s="131" t="s">
        <v>293</v>
      </c>
      <c r="C68" s="131" t="s">
        <v>253</v>
      </c>
      <c r="D68" s="114">
        <v>84509561.930000007</v>
      </c>
      <c r="E68" s="114">
        <v>59254918.799999997</v>
      </c>
      <c r="F68" s="114">
        <v>25254643.129999999</v>
      </c>
      <c r="G68" s="149">
        <v>29.8837700175498</v>
      </c>
    </row>
    <row r="69" spans="1:7" x14ac:dyDescent="0.2">
      <c r="A69" s="131" t="s">
        <v>210</v>
      </c>
      <c r="B69" s="131" t="s">
        <v>293</v>
      </c>
      <c r="C69" s="131" t="s">
        <v>254</v>
      </c>
      <c r="D69" s="114">
        <v>108624713.14</v>
      </c>
      <c r="E69" s="114">
        <v>63224913.329999998</v>
      </c>
      <c r="F69" s="114">
        <v>45399799.810000002</v>
      </c>
      <c r="G69" s="149">
        <v>41.795092937540701</v>
      </c>
    </row>
    <row r="70" spans="1:7" x14ac:dyDescent="0.2">
      <c r="A70" s="131" t="s">
        <v>210</v>
      </c>
      <c r="B70" s="131" t="s">
        <v>293</v>
      </c>
      <c r="C70" s="131" t="s">
        <v>255</v>
      </c>
      <c r="D70" s="114">
        <v>73741879.930000007</v>
      </c>
      <c r="E70" s="114">
        <v>49589773.049999997</v>
      </c>
      <c r="F70" s="114">
        <v>24152106.879999999</v>
      </c>
      <c r="G70" s="149">
        <v>32.752225604943305</v>
      </c>
    </row>
    <row r="71" spans="1:7" x14ac:dyDescent="0.2">
      <c r="A71" s="131" t="s">
        <v>210</v>
      </c>
      <c r="B71" s="131" t="s">
        <v>293</v>
      </c>
      <c r="C71" s="131" t="s">
        <v>256</v>
      </c>
      <c r="D71" s="114">
        <v>23999410.399999999</v>
      </c>
      <c r="E71" s="114">
        <v>13406197.720000001</v>
      </c>
      <c r="F71" s="114">
        <v>10593212.68</v>
      </c>
      <c r="G71" s="149">
        <v>44.139470526325901</v>
      </c>
    </row>
    <row r="72" spans="1:7" x14ac:dyDescent="0.2">
      <c r="A72" s="131" t="s">
        <v>210</v>
      </c>
      <c r="B72" s="131" t="s">
        <v>293</v>
      </c>
      <c r="C72" s="131" t="s">
        <v>257</v>
      </c>
      <c r="D72" s="114">
        <v>108364403.37</v>
      </c>
      <c r="E72" s="114">
        <v>81477589.969999999</v>
      </c>
      <c r="F72" s="114">
        <v>26886813.399999999</v>
      </c>
      <c r="G72" s="149">
        <v>24.8114810434544</v>
      </c>
    </row>
    <row r="73" spans="1:7" x14ac:dyDescent="0.2">
      <c r="A73" s="131" t="s">
        <v>210</v>
      </c>
      <c r="B73" s="131" t="s">
        <v>293</v>
      </c>
      <c r="C73" s="131" t="s">
        <v>258</v>
      </c>
      <c r="D73" s="114">
        <v>60673260.07</v>
      </c>
      <c r="E73" s="114">
        <v>50721596.520000003</v>
      </c>
      <c r="F73" s="114">
        <v>9951663.5500000007</v>
      </c>
      <c r="G73" s="149">
        <v>16.402058400222</v>
      </c>
    </row>
    <row r="74" spans="1:7" x14ac:dyDescent="0.2">
      <c r="A74" s="131" t="s">
        <v>259</v>
      </c>
      <c r="B74" s="131" t="s">
        <v>294</v>
      </c>
      <c r="C74" s="131" t="s">
        <v>260</v>
      </c>
      <c r="D74" s="114">
        <v>68184233.810000002</v>
      </c>
      <c r="E74" s="114">
        <v>56863793.789999999</v>
      </c>
      <c r="F74" s="114">
        <v>11320440.02</v>
      </c>
      <c r="G74" s="149">
        <v>16.6027238078896</v>
      </c>
    </row>
    <row r="75" spans="1:7" x14ac:dyDescent="0.2">
      <c r="A75" s="131" t="s">
        <v>259</v>
      </c>
      <c r="B75" s="131" t="s">
        <v>294</v>
      </c>
      <c r="C75" s="131" t="s">
        <v>261</v>
      </c>
      <c r="D75" s="114">
        <v>158987887.41999999</v>
      </c>
      <c r="E75" s="114">
        <v>131391158.34999999</v>
      </c>
      <c r="F75" s="114">
        <v>27596729.07</v>
      </c>
      <c r="G75" s="149">
        <v>17.357755686819999</v>
      </c>
    </row>
    <row r="76" spans="1:7" x14ac:dyDescent="0.2">
      <c r="A76" s="131" t="s">
        <v>259</v>
      </c>
      <c r="B76" s="131" t="s">
        <v>294</v>
      </c>
      <c r="C76" s="131" t="s">
        <v>262</v>
      </c>
      <c r="D76" s="114">
        <v>46033517.020000003</v>
      </c>
      <c r="E76" s="114">
        <v>25877674.370000001</v>
      </c>
      <c r="F76" s="114">
        <v>20155842.649999999</v>
      </c>
      <c r="G76" s="149">
        <v>43.785146030104499</v>
      </c>
    </row>
    <row r="77" spans="1:7" x14ac:dyDescent="0.2">
      <c r="A77" s="131" t="s">
        <v>259</v>
      </c>
      <c r="B77" s="131" t="s">
        <v>294</v>
      </c>
      <c r="C77" s="131" t="s">
        <v>263</v>
      </c>
      <c r="D77" s="114">
        <v>173174071.53</v>
      </c>
      <c r="E77" s="114">
        <v>108408955.31</v>
      </c>
      <c r="F77" s="114">
        <v>64765116.219999999</v>
      </c>
      <c r="G77" s="149">
        <v>37.398852869715199</v>
      </c>
    </row>
    <row r="78" spans="1:7" x14ac:dyDescent="0.2">
      <c r="A78" s="131" t="s">
        <v>259</v>
      </c>
      <c r="B78" s="131" t="s">
        <v>294</v>
      </c>
      <c r="C78" s="131" t="s">
        <v>264</v>
      </c>
      <c r="D78" s="114">
        <v>61976892.310000002</v>
      </c>
      <c r="E78" s="114">
        <v>42082947.219999999</v>
      </c>
      <c r="F78" s="114">
        <v>19893945.09</v>
      </c>
      <c r="G78" s="149">
        <v>32.098971646550403</v>
      </c>
    </row>
    <row r="79" spans="1:7" x14ac:dyDescent="0.2">
      <c r="A79" s="131" t="s">
        <v>259</v>
      </c>
      <c r="B79" s="131" t="s">
        <v>294</v>
      </c>
      <c r="C79" s="131" t="s">
        <v>265</v>
      </c>
      <c r="D79" s="114">
        <v>80954302.739999995</v>
      </c>
      <c r="E79" s="114">
        <v>59148213.340000004</v>
      </c>
      <c r="F79" s="114">
        <v>21806089.399999999</v>
      </c>
      <c r="G79" s="149">
        <v>26.936294504363001</v>
      </c>
    </row>
    <row r="80" spans="1:7" x14ac:dyDescent="0.2">
      <c r="A80" s="131" t="s">
        <v>259</v>
      </c>
      <c r="B80" s="131" t="s">
        <v>294</v>
      </c>
      <c r="C80" s="131" t="s">
        <v>266</v>
      </c>
      <c r="D80" s="114">
        <v>101566521.91</v>
      </c>
      <c r="E80" s="114">
        <v>66736605.840000004</v>
      </c>
      <c r="F80" s="114">
        <v>34829916.07</v>
      </c>
      <c r="G80" s="149">
        <v>34.292713204123899</v>
      </c>
    </row>
    <row r="81" spans="1:7" x14ac:dyDescent="0.2">
      <c r="A81" s="131" t="s">
        <v>259</v>
      </c>
      <c r="B81" s="131" t="s">
        <v>294</v>
      </c>
      <c r="C81" s="131" t="s">
        <v>267</v>
      </c>
      <c r="D81" s="114">
        <v>107184611.39</v>
      </c>
      <c r="E81" s="114">
        <v>63359472.770000003</v>
      </c>
      <c r="F81" s="114">
        <v>43825138.619999997</v>
      </c>
      <c r="G81" s="149">
        <v>40.887528584246702</v>
      </c>
    </row>
    <row r="82" spans="1:7" x14ac:dyDescent="0.2">
      <c r="A82" s="131" t="s">
        <v>259</v>
      </c>
      <c r="B82" s="131" t="s">
        <v>294</v>
      </c>
      <c r="C82" s="131" t="s">
        <v>268</v>
      </c>
      <c r="D82" s="114">
        <v>152945297.99000001</v>
      </c>
      <c r="E82" s="114">
        <v>103434289.56</v>
      </c>
      <c r="F82" s="114">
        <v>49511008.43</v>
      </c>
      <c r="G82" s="149">
        <v>32.371710069332899</v>
      </c>
    </row>
    <row r="83" spans="1:7" x14ac:dyDescent="0.2">
      <c r="A83" s="131" t="s">
        <v>259</v>
      </c>
      <c r="B83" s="131" t="s">
        <v>294</v>
      </c>
      <c r="C83" s="131" t="s">
        <v>269</v>
      </c>
      <c r="D83" s="114">
        <v>48604904.609999999</v>
      </c>
      <c r="E83" s="114">
        <v>30540937.32</v>
      </c>
      <c r="F83" s="114">
        <v>18063967.289999999</v>
      </c>
      <c r="G83" s="149">
        <v>37.1649063709581</v>
      </c>
    </row>
    <row r="84" spans="1:7" x14ac:dyDescent="0.2">
      <c r="A84" s="131" t="s">
        <v>259</v>
      </c>
      <c r="B84" s="131" t="s">
        <v>294</v>
      </c>
      <c r="C84" s="131" t="s">
        <v>270</v>
      </c>
      <c r="D84" s="114">
        <v>52654573.109999999</v>
      </c>
      <c r="E84" s="114">
        <v>30551414.690000001</v>
      </c>
      <c r="F84" s="114">
        <v>22103158.420000002</v>
      </c>
      <c r="G84" s="149">
        <v>41.9776614157038</v>
      </c>
    </row>
    <row r="85" spans="1:7" x14ac:dyDescent="0.2">
      <c r="A85" s="131" t="s">
        <v>259</v>
      </c>
      <c r="B85" s="131" t="s">
        <v>294</v>
      </c>
      <c r="C85" s="131" t="s">
        <v>271</v>
      </c>
      <c r="D85" s="114">
        <v>57816170.049999997</v>
      </c>
      <c r="E85" s="114">
        <v>31544409.149999999</v>
      </c>
      <c r="F85" s="114">
        <v>26271760.899999999</v>
      </c>
      <c r="G85" s="149">
        <v>45.4401612512208</v>
      </c>
    </row>
    <row r="86" spans="1:7" x14ac:dyDescent="0.2">
      <c r="A86" s="131" t="s">
        <v>272</v>
      </c>
      <c r="B86" s="131" t="s">
        <v>295</v>
      </c>
      <c r="C86" s="131" t="s">
        <v>273</v>
      </c>
      <c r="D86" s="114">
        <v>72444409.079999998</v>
      </c>
      <c r="E86" s="114">
        <v>44002249.43</v>
      </c>
      <c r="F86" s="114">
        <v>28442159.649999999</v>
      </c>
      <c r="G86" s="149">
        <v>39.260668989088501</v>
      </c>
    </row>
    <row r="87" spans="1:7" x14ac:dyDescent="0.2">
      <c r="A87" s="131" t="s">
        <v>272</v>
      </c>
      <c r="B87" s="131" t="s">
        <v>295</v>
      </c>
      <c r="C87" s="131" t="s">
        <v>274</v>
      </c>
      <c r="D87" s="114">
        <v>64924278.350000001</v>
      </c>
      <c r="E87" s="114">
        <v>35451376.060000002</v>
      </c>
      <c r="F87" s="114">
        <v>29472902.289999999</v>
      </c>
      <c r="G87" s="149">
        <v>45.3958103794618</v>
      </c>
    </row>
    <row r="88" spans="1:7" x14ac:dyDescent="0.2">
      <c r="A88" s="131" t="s">
        <v>272</v>
      </c>
      <c r="B88" s="131" t="s">
        <v>295</v>
      </c>
      <c r="C88" s="131" t="s">
        <v>275</v>
      </c>
      <c r="D88" s="114">
        <v>16022282.630000001</v>
      </c>
      <c r="E88" s="114">
        <v>8766375.9299999997</v>
      </c>
      <c r="F88" s="114">
        <v>7255906.7000000002</v>
      </c>
      <c r="G88" s="149">
        <v>45.286348191200297</v>
      </c>
    </row>
    <row r="89" spans="1:7" x14ac:dyDescent="0.2">
      <c r="A89" s="131" t="s">
        <v>272</v>
      </c>
      <c r="B89" s="131" t="s">
        <v>295</v>
      </c>
      <c r="C89" s="131" t="s">
        <v>276</v>
      </c>
      <c r="D89" s="114">
        <v>49049775.049999997</v>
      </c>
      <c r="E89" s="114">
        <v>37569769.670000002</v>
      </c>
      <c r="F89" s="114">
        <v>11480005.380000001</v>
      </c>
      <c r="G89" s="149">
        <v>23.404807398805801</v>
      </c>
    </row>
    <row r="90" spans="1:7" x14ac:dyDescent="0.2">
      <c r="A90" s="131" t="s">
        <v>272</v>
      </c>
      <c r="B90" s="131" t="s">
        <v>295</v>
      </c>
      <c r="C90" s="131" t="s">
        <v>277</v>
      </c>
      <c r="D90" s="114">
        <v>16176991.75</v>
      </c>
      <c r="E90" s="114">
        <v>9985374.5899999999</v>
      </c>
      <c r="F90" s="114">
        <v>6191617.1600000001</v>
      </c>
      <c r="G90" s="149">
        <v>38.274218443611403</v>
      </c>
    </row>
    <row r="91" spans="1:7" x14ac:dyDescent="0.2">
      <c r="A91" s="135" t="s">
        <v>272</v>
      </c>
      <c r="B91" s="135" t="s">
        <v>295</v>
      </c>
      <c r="C91" s="135" t="s">
        <v>259</v>
      </c>
      <c r="D91" s="124">
        <v>23487541.449999999</v>
      </c>
      <c r="E91" s="124">
        <v>15208138.35</v>
      </c>
      <c r="F91" s="124">
        <v>8279403.0999999996</v>
      </c>
      <c r="G91" s="151">
        <v>35.250190479174201</v>
      </c>
    </row>
    <row r="92" spans="1:7" x14ac:dyDescent="0.2">
      <c r="A92" s="3" t="s">
        <v>296</v>
      </c>
    </row>
    <row r="93" spans="1:7" x14ac:dyDescent="0.2">
      <c r="A93" s="31"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A22" sqref="A22:XFD22"/>
    </sheetView>
  </sheetViews>
  <sheetFormatPr baseColWidth="10" defaultRowHeight="12.75" x14ac:dyDescent="0.2"/>
  <cols>
    <col min="1" max="1" width="48.140625" style="3" customWidth="1"/>
    <col min="2" max="3" width="12.42578125" style="3" bestFit="1" customWidth="1"/>
    <col min="4" max="4" width="31.42578125" style="3" customWidth="1"/>
    <col min="5" max="16384" width="11.42578125" style="3"/>
  </cols>
  <sheetData>
    <row r="1" spans="1:7" x14ac:dyDescent="0.2">
      <c r="A1" s="32" t="s">
        <v>141</v>
      </c>
    </row>
    <row r="2" spans="1:7" x14ac:dyDescent="0.2">
      <c r="A2" s="38" t="s">
        <v>118</v>
      </c>
    </row>
    <row r="3" spans="1:7" x14ac:dyDescent="0.2">
      <c r="B3" s="38"/>
      <c r="C3" s="38"/>
      <c r="D3" s="38"/>
      <c r="E3" s="38"/>
      <c r="F3" s="38"/>
      <c r="G3" s="38"/>
    </row>
    <row r="4" spans="1:7" x14ac:dyDescent="0.2">
      <c r="A4" s="43" t="s">
        <v>117</v>
      </c>
      <c r="B4" s="43">
        <v>2015</v>
      </c>
      <c r="C4" s="43">
        <v>2022</v>
      </c>
      <c r="E4" s="38"/>
    </row>
    <row r="5" spans="1:7" x14ac:dyDescent="0.2">
      <c r="A5" s="42" t="s">
        <v>87</v>
      </c>
      <c r="B5" s="42">
        <v>223682000</v>
      </c>
      <c r="C5" s="42">
        <v>197525000</v>
      </c>
      <c r="E5" s="38"/>
    </row>
    <row r="6" spans="1:7" x14ac:dyDescent="0.2">
      <c r="A6" s="42" t="s">
        <v>88</v>
      </c>
      <c r="B6" s="42">
        <v>8210000</v>
      </c>
      <c r="C6" s="42">
        <v>22777000</v>
      </c>
      <c r="E6" s="38"/>
    </row>
    <row r="7" spans="1:7" x14ac:dyDescent="0.2">
      <c r="A7" s="42" t="s">
        <v>89</v>
      </c>
      <c r="B7" s="42">
        <v>93988000</v>
      </c>
      <c r="C7" s="42">
        <v>71379000</v>
      </c>
      <c r="E7" s="38"/>
    </row>
    <row r="8" spans="1:7" x14ac:dyDescent="0.2">
      <c r="A8" s="42" t="s">
        <v>90</v>
      </c>
      <c r="B8" s="42">
        <v>1828000</v>
      </c>
      <c r="C8" s="42">
        <v>3760000</v>
      </c>
      <c r="E8" s="38"/>
    </row>
    <row r="9" spans="1:7" x14ac:dyDescent="0.2">
      <c r="A9" s="42" t="s">
        <v>91</v>
      </c>
      <c r="B9" s="42">
        <v>63032000</v>
      </c>
      <c r="C9" s="42">
        <v>57591000</v>
      </c>
      <c r="E9" s="38"/>
    </row>
    <row r="10" spans="1:7" x14ac:dyDescent="0.2">
      <c r="A10" s="42" t="s">
        <v>92</v>
      </c>
      <c r="B10" s="42">
        <v>1921000</v>
      </c>
      <c r="C10" s="42">
        <v>4503000</v>
      </c>
      <c r="E10" s="38"/>
    </row>
    <row r="11" spans="1:7" x14ac:dyDescent="0.2">
      <c r="A11" s="42" t="s">
        <v>93</v>
      </c>
      <c r="B11" s="42">
        <v>63804000</v>
      </c>
      <c r="C11" s="42">
        <v>55481000</v>
      </c>
      <c r="E11" s="38"/>
      <c r="F11" s="40"/>
    </row>
    <row r="12" spans="1:7" x14ac:dyDescent="0.2">
      <c r="A12" s="42" t="s">
        <v>94</v>
      </c>
      <c r="B12" s="42">
        <v>3061000</v>
      </c>
      <c r="C12" s="42">
        <v>4375000</v>
      </c>
      <c r="E12" s="38"/>
      <c r="F12" s="38"/>
    </row>
    <row r="13" spans="1:7" x14ac:dyDescent="0.2">
      <c r="A13" s="42" t="s">
        <v>95</v>
      </c>
      <c r="B13" s="42">
        <v>24758000</v>
      </c>
      <c r="C13" s="42">
        <v>27525000</v>
      </c>
      <c r="E13" s="38"/>
      <c r="F13" s="41"/>
    </row>
    <row r="14" spans="1:7" x14ac:dyDescent="0.2">
      <c r="A14" s="42" t="s">
        <v>96</v>
      </c>
      <c r="B14" s="42">
        <v>3297000</v>
      </c>
      <c r="C14" s="42">
        <v>8003000</v>
      </c>
      <c r="E14" s="38"/>
      <c r="F14" s="38"/>
    </row>
    <row r="15" spans="1:7" x14ac:dyDescent="0.2">
      <c r="A15" s="42" t="s">
        <v>97</v>
      </c>
      <c r="B15" s="42">
        <v>15636000</v>
      </c>
      <c r="C15" s="42">
        <v>13908000</v>
      </c>
      <c r="E15" s="38"/>
      <c r="F15" s="40"/>
    </row>
    <row r="16" spans="1:7" x14ac:dyDescent="0.2">
      <c r="A16" s="42" t="s">
        <v>98</v>
      </c>
      <c r="B16" s="42">
        <v>2445000</v>
      </c>
      <c r="C16" s="42">
        <v>5899000</v>
      </c>
      <c r="E16" s="38"/>
      <c r="F16" s="38"/>
    </row>
    <row r="17" spans="1:7" x14ac:dyDescent="0.2">
      <c r="A17" s="44" t="s">
        <v>119</v>
      </c>
      <c r="B17" s="44">
        <v>484900000</v>
      </c>
      <c r="C17" s="44">
        <v>423409000</v>
      </c>
      <c r="E17" s="38"/>
      <c r="F17" s="40"/>
    </row>
    <row r="18" spans="1:7" x14ac:dyDescent="0.2">
      <c r="A18" s="45" t="s">
        <v>120</v>
      </c>
      <c r="B18" s="44">
        <v>20762000</v>
      </c>
      <c r="C18" s="44">
        <v>49317000</v>
      </c>
      <c r="E18" s="38"/>
    </row>
    <row r="19" spans="1:7" x14ac:dyDescent="0.2">
      <c r="A19" s="43" t="s">
        <v>56</v>
      </c>
      <c r="B19" s="46">
        <v>505662000</v>
      </c>
      <c r="C19" s="46">
        <v>472726000</v>
      </c>
      <c r="E19" s="38"/>
      <c r="G19" s="2"/>
    </row>
    <row r="20" spans="1:7" x14ac:dyDescent="0.2">
      <c r="A20" s="3" t="s">
        <v>104</v>
      </c>
      <c r="B20" s="38"/>
      <c r="C20" s="38"/>
      <c r="D20" s="38"/>
      <c r="E20" s="38"/>
      <c r="F20" s="38"/>
      <c r="G20" s="38"/>
    </row>
    <row r="21" spans="1:7" x14ac:dyDescent="0.2">
      <c r="A21" s="3" t="s">
        <v>84</v>
      </c>
      <c r="B21" s="38"/>
      <c r="C21" s="38"/>
      <c r="D21" s="38"/>
      <c r="E21" s="38"/>
      <c r="F21" s="38"/>
      <c r="G21" s="38"/>
    </row>
    <row r="22" spans="1:7" x14ac:dyDescent="0.2">
      <c r="A22" s="31" t="s">
        <v>105</v>
      </c>
      <c r="B22" s="38"/>
      <c r="C22" s="38"/>
      <c r="D22" s="38"/>
      <c r="E22" s="38"/>
      <c r="F22" s="38"/>
      <c r="G22" s="38"/>
    </row>
    <row r="23" spans="1:7" x14ac:dyDescent="0.2">
      <c r="B23" s="38"/>
      <c r="C23" s="38"/>
      <c r="D23" s="38"/>
      <c r="E23" s="38"/>
      <c r="F23" s="38"/>
      <c r="G23" s="38"/>
    </row>
    <row r="24" spans="1:7" x14ac:dyDescent="0.2">
      <c r="B24" s="38"/>
      <c r="C24" s="38"/>
      <c r="D24" s="38"/>
      <c r="E24" s="38"/>
      <c r="F24" s="38"/>
      <c r="G24" s="38"/>
    </row>
    <row r="25" spans="1:7" x14ac:dyDescent="0.2">
      <c r="B25" s="38"/>
      <c r="C25" s="38"/>
      <c r="D25" s="38"/>
      <c r="E25" s="38"/>
      <c r="F25" s="38"/>
      <c r="G25" s="38"/>
    </row>
    <row r="26" spans="1:7" x14ac:dyDescent="0.2">
      <c r="B26" s="38"/>
      <c r="C26" s="38"/>
      <c r="D26" s="38"/>
      <c r="E26" s="38"/>
      <c r="F26" s="38"/>
      <c r="G26" s="38"/>
    </row>
    <row r="27" spans="1:7" x14ac:dyDescent="0.2">
      <c r="B27" s="38"/>
      <c r="C27" s="38"/>
      <c r="D27" s="38"/>
      <c r="E27" s="38"/>
      <c r="F27" s="38"/>
      <c r="G27" s="38"/>
    </row>
    <row r="28" spans="1:7" x14ac:dyDescent="0.2">
      <c r="B28" s="38"/>
      <c r="C28" s="38"/>
      <c r="D28" s="38"/>
      <c r="E28" s="38"/>
      <c r="F28" s="38"/>
      <c r="G28" s="38"/>
    </row>
    <row r="29" spans="1:7" x14ac:dyDescent="0.2">
      <c r="B29" s="38"/>
      <c r="C29" s="38"/>
      <c r="D29" s="38"/>
      <c r="E29" s="38"/>
      <c r="F29" s="38"/>
      <c r="G29" s="38"/>
    </row>
    <row r="30" spans="1:7" x14ac:dyDescent="0.2">
      <c r="B30" s="38"/>
      <c r="C30" s="38"/>
      <c r="D30" s="38"/>
      <c r="E30" s="38"/>
      <c r="F30" s="38"/>
      <c r="G30" s="38"/>
    </row>
    <row r="31" spans="1:7" x14ac:dyDescent="0.2">
      <c r="B31" s="38"/>
      <c r="C31" s="38"/>
      <c r="D31" s="38"/>
      <c r="E31" s="38"/>
      <c r="F31" s="38"/>
      <c r="G31" s="38"/>
    </row>
    <row r="32" spans="1:7" x14ac:dyDescent="0.2">
      <c r="B32" s="38"/>
      <c r="C32" s="38"/>
      <c r="D32" s="38"/>
      <c r="E32" s="38"/>
      <c r="F32" s="38"/>
      <c r="G32" s="38"/>
    </row>
    <row r="33" spans="2:7" x14ac:dyDescent="0.2">
      <c r="B33" s="38"/>
      <c r="C33" s="38"/>
      <c r="D33" s="38"/>
      <c r="E33" s="38"/>
      <c r="F33" s="38"/>
      <c r="G33" s="38"/>
    </row>
    <row r="34" spans="2:7" x14ac:dyDescent="0.2">
      <c r="B34" s="38"/>
      <c r="C34" s="38"/>
      <c r="D34" s="38"/>
      <c r="E34" s="38"/>
      <c r="F34" s="38"/>
      <c r="G34" s="38"/>
    </row>
    <row r="35" spans="2:7" x14ac:dyDescent="0.2">
      <c r="B35" s="38"/>
      <c r="C35" s="38"/>
      <c r="D35" s="38"/>
      <c r="E35" s="38"/>
      <c r="F35" s="38"/>
      <c r="G35" s="38"/>
    </row>
    <row r="36" spans="2:7" x14ac:dyDescent="0.2">
      <c r="B36" s="38"/>
      <c r="C36" s="38"/>
      <c r="D36" s="38"/>
      <c r="E36" s="38"/>
      <c r="F36" s="38"/>
      <c r="G36" s="38"/>
    </row>
    <row r="37" spans="2:7" x14ac:dyDescent="0.2">
      <c r="B37" s="38"/>
      <c r="C37" s="38"/>
      <c r="D37" s="38"/>
      <c r="E37" s="38"/>
      <c r="F37" s="38"/>
      <c r="G37" s="38"/>
    </row>
    <row r="38" spans="2:7" x14ac:dyDescent="0.2">
      <c r="B38" s="38"/>
      <c r="C38" s="38"/>
      <c r="D38" s="38"/>
      <c r="E38" s="38"/>
      <c r="F38" s="38"/>
      <c r="G38" s="38"/>
    </row>
    <row r="39" spans="2:7" x14ac:dyDescent="0.2">
      <c r="B39" s="38"/>
      <c r="C39" s="38"/>
      <c r="D39" s="38"/>
      <c r="E39" s="38"/>
      <c r="F39" s="38"/>
      <c r="G39" s="38"/>
    </row>
    <row r="40" spans="2:7" x14ac:dyDescent="0.2">
      <c r="B40" s="38"/>
      <c r="C40" s="38"/>
      <c r="D40" s="38"/>
      <c r="E40" s="38"/>
      <c r="F40" s="38"/>
      <c r="G40" s="38"/>
    </row>
    <row r="41" spans="2:7" x14ac:dyDescent="0.2">
      <c r="B41" s="38"/>
      <c r="C41" s="38"/>
      <c r="D41" s="38"/>
      <c r="E41" s="38"/>
      <c r="F41" s="38"/>
      <c r="G41" s="38"/>
    </row>
    <row r="42" spans="2:7" x14ac:dyDescent="0.2">
      <c r="B42" s="38"/>
      <c r="C42" s="38"/>
      <c r="D42" s="38"/>
      <c r="E42" s="38"/>
      <c r="F42" s="38"/>
      <c r="G42" s="38"/>
    </row>
    <row r="43" spans="2:7" x14ac:dyDescent="0.2">
      <c r="B43" s="38"/>
      <c r="C43" s="38"/>
      <c r="D43" s="38"/>
      <c r="E43" s="38"/>
      <c r="F43" s="38"/>
      <c r="G43" s="38"/>
    </row>
    <row r="44" spans="2:7" x14ac:dyDescent="0.2">
      <c r="B44" s="38"/>
      <c r="C44" s="38"/>
      <c r="D44" s="38"/>
      <c r="E44" s="38"/>
      <c r="F44" s="38"/>
      <c r="G44" s="38"/>
    </row>
    <row r="45" spans="2:7" x14ac:dyDescent="0.2">
      <c r="B45" s="38"/>
      <c r="C45" s="38"/>
      <c r="D45" s="38"/>
      <c r="E45" s="38"/>
      <c r="F45" s="38"/>
      <c r="G45" s="38"/>
    </row>
    <row r="46" spans="2:7" x14ac:dyDescent="0.2">
      <c r="B46" s="38"/>
      <c r="C46" s="38"/>
      <c r="D46" s="38"/>
      <c r="E46" s="38"/>
      <c r="F46" s="38"/>
      <c r="G46" s="38"/>
    </row>
    <row r="47" spans="2:7" x14ac:dyDescent="0.2">
      <c r="B47" s="38"/>
      <c r="C47" s="38"/>
      <c r="D47" s="38"/>
      <c r="E47" s="38"/>
      <c r="F47" s="38"/>
      <c r="G47" s="38"/>
    </row>
    <row r="48" spans="2:7" x14ac:dyDescent="0.2">
      <c r="B48" s="38"/>
      <c r="C48" s="38"/>
      <c r="D48" s="38"/>
      <c r="E48" s="38"/>
      <c r="F48" s="38"/>
      <c r="G48" s="38"/>
    </row>
    <row r="49" spans="1:7" x14ac:dyDescent="0.2">
      <c r="B49" s="38"/>
      <c r="C49" s="38"/>
      <c r="D49" s="38"/>
      <c r="E49" s="38"/>
      <c r="F49" s="38"/>
      <c r="G49" s="38"/>
    </row>
    <row r="50" spans="1:7" x14ac:dyDescent="0.2">
      <c r="B50" s="38"/>
      <c r="C50" s="38"/>
      <c r="D50" s="38"/>
      <c r="E50" s="38"/>
      <c r="F50" s="38"/>
      <c r="G50" s="38"/>
    </row>
    <row r="51" spans="1:7" x14ac:dyDescent="0.2">
      <c r="A51" s="33"/>
      <c r="B51" s="38"/>
      <c r="C51" s="38"/>
      <c r="D51" s="38"/>
      <c r="E51" s="38"/>
      <c r="F51" s="38"/>
      <c r="G51" s="38"/>
    </row>
    <row r="52" spans="1:7" x14ac:dyDescent="0.2">
      <c r="A52" s="33"/>
      <c r="B52" s="38"/>
      <c r="C52" s="38"/>
      <c r="D52" s="38"/>
      <c r="E52" s="38"/>
      <c r="F52" s="38"/>
      <c r="G52" s="38"/>
    </row>
    <row r="53" spans="1:7" x14ac:dyDescent="0.2">
      <c r="B53" s="38"/>
      <c r="C53" s="38"/>
      <c r="D53" s="38"/>
      <c r="E53" s="38"/>
      <c r="F53" s="38"/>
      <c r="G53" s="38"/>
    </row>
    <row r="54" spans="1:7" x14ac:dyDescent="0.2">
      <c r="B54" s="38"/>
      <c r="C54" s="38"/>
      <c r="D54" s="38"/>
      <c r="E54" s="38"/>
      <c r="F54" s="38"/>
      <c r="G54"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A7" sqref="A7"/>
    </sheetView>
  </sheetViews>
  <sheetFormatPr baseColWidth="10" defaultRowHeight="12.75" x14ac:dyDescent="0.2"/>
  <cols>
    <col min="1" max="1" width="62.140625" style="3" customWidth="1"/>
    <col min="2" max="9" width="7.85546875" style="3" customWidth="1"/>
    <col min="10" max="16384" width="11.42578125" style="3"/>
  </cols>
  <sheetData>
    <row r="1" spans="1:9" x14ac:dyDescent="0.2">
      <c r="A1" s="32" t="s">
        <v>113</v>
      </c>
    </row>
    <row r="2" spans="1:9" x14ac:dyDescent="0.2">
      <c r="A2" s="3" t="s">
        <v>165</v>
      </c>
    </row>
    <row r="3" spans="1:9" x14ac:dyDescent="0.2">
      <c r="A3" s="33"/>
    </row>
    <row r="4" spans="1:9" x14ac:dyDescent="0.2">
      <c r="A4" s="111" t="s">
        <v>143</v>
      </c>
      <c r="B4" s="117">
        <v>2015</v>
      </c>
      <c r="C4" s="117">
        <v>2016</v>
      </c>
      <c r="D4" s="117">
        <v>2017</v>
      </c>
      <c r="E4" s="117">
        <v>2018</v>
      </c>
      <c r="F4" s="117">
        <v>2019</v>
      </c>
      <c r="G4" s="117">
        <v>2020</v>
      </c>
      <c r="H4" s="117">
        <v>2021</v>
      </c>
      <c r="I4" s="117">
        <v>2022</v>
      </c>
    </row>
    <row r="5" spans="1:9" x14ac:dyDescent="0.2">
      <c r="A5" s="112" t="s">
        <v>158</v>
      </c>
      <c r="B5" s="113">
        <v>-37.58847054798872</v>
      </c>
      <c r="C5" s="113">
        <v>-36.619551281670454</v>
      </c>
      <c r="D5" s="113">
        <v>-36.861700432138548</v>
      </c>
      <c r="E5" s="113">
        <v>-43.852667656666597</v>
      </c>
      <c r="F5" s="113">
        <v>-37.618115635652231</v>
      </c>
      <c r="G5" s="113">
        <v>-35.651289039986665</v>
      </c>
      <c r="H5" s="113">
        <v>-38.734348716627125</v>
      </c>
      <c r="I5" s="113">
        <v>-38.396089360151677</v>
      </c>
    </row>
    <row r="6" spans="1:9" x14ac:dyDescent="0.2">
      <c r="A6" s="42" t="s">
        <v>166</v>
      </c>
      <c r="B6" s="114">
        <v>21.062372743996093</v>
      </c>
      <c r="C6" s="114">
        <v>21.165131345270709</v>
      </c>
      <c r="D6" s="114">
        <v>17.220943452311246</v>
      </c>
      <c r="E6" s="114">
        <v>15.340869171372219</v>
      </c>
      <c r="F6" s="114">
        <v>12.089535430025364</v>
      </c>
      <c r="G6" s="114">
        <v>11.213189679584445</v>
      </c>
      <c r="H6" s="114">
        <v>9.7805070424158203</v>
      </c>
      <c r="I6" s="114">
        <v>10.602945396685186</v>
      </c>
    </row>
    <row r="7" spans="1:9" x14ac:dyDescent="0.2">
      <c r="A7" s="42" t="s">
        <v>161</v>
      </c>
      <c r="B7" s="114">
        <v>103.20056360647851</v>
      </c>
      <c r="C7" s="114">
        <v>138.20531812255882</v>
      </c>
      <c r="D7" s="114">
        <v>137.06089477225021</v>
      </c>
      <c r="E7" s="114">
        <v>137.16715167461945</v>
      </c>
      <c r="F7" s="114">
        <v>136.88421317024478</v>
      </c>
      <c r="G7" s="114">
        <v>130.38516399103321</v>
      </c>
      <c r="H7" s="114">
        <v>125.49368711729875</v>
      </c>
      <c r="I7" s="114">
        <v>139.53212500982136</v>
      </c>
    </row>
    <row r="8" spans="1:9" x14ac:dyDescent="0.2">
      <c r="A8" s="42" t="s">
        <v>167</v>
      </c>
      <c r="B8" s="114">
        <v>28.87605373056914</v>
      </c>
      <c r="C8" s="114">
        <v>56.160656522918657</v>
      </c>
      <c r="D8" s="114">
        <v>67.543682153865859</v>
      </c>
      <c r="E8" s="114">
        <v>89.013431232705841</v>
      </c>
      <c r="F8" s="114">
        <v>93.890195911541923</v>
      </c>
      <c r="G8" s="114">
        <v>77.945083292947686</v>
      </c>
      <c r="H8" s="114">
        <v>90.816054903847714</v>
      </c>
      <c r="I8" s="114">
        <v>109.06324377591858</v>
      </c>
    </row>
    <row r="9" spans="1:9" x14ac:dyDescent="0.2">
      <c r="A9" s="42" t="s">
        <v>168</v>
      </c>
      <c r="B9" s="114">
        <v>-35.438616928519366</v>
      </c>
      <c r="C9" s="114">
        <v>-38.287476210766386</v>
      </c>
      <c r="D9" s="114">
        <v>-38.337129064073906</v>
      </c>
      <c r="E9" s="114">
        <v>-36.72713970632276</v>
      </c>
      <c r="F9" s="114">
        <v>-34.398091631817067</v>
      </c>
      <c r="G9" s="114">
        <v>-33.569552645621428</v>
      </c>
      <c r="H9" s="114">
        <v>-32.757596890148193</v>
      </c>
      <c r="I9" s="114">
        <v>-35.733970128278884</v>
      </c>
    </row>
    <row r="10" spans="1:9" x14ac:dyDescent="0.2">
      <c r="A10" s="42" t="s">
        <v>164</v>
      </c>
      <c r="B10" s="114">
        <v>-2.2209971043327528</v>
      </c>
      <c r="C10" s="114">
        <v>-7.7766427982597861</v>
      </c>
      <c r="D10" s="114">
        <v>-8.1821548262720967</v>
      </c>
      <c r="E10" s="114">
        <v>-12.870337820796692</v>
      </c>
      <c r="F10" s="114">
        <v>-14.637657612768066</v>
      </c>
      <c r="G10" s="114">
        <v>-14.913779166339964</v>
      </c>
      <c r="H10" s="114">
        <v>-7.8405409815793519</v>
      </c>
      <c r="I10" s="114">
        <v>-11.960403465208969</v>
      </c>
    </row>
    <row r="11" spans="1:9" x14ac:dyDescent="0.2">
      <c r="A11" s="42"/>
      <c r="B11" s="114"/>
      <c r="C11" s="114"/>
      <c r="D11" s="114"/>
      <c r="E11" s="114"/>
      <c r="F11" s="114"/>
      <c r="G11" s="114"/>
      <c r="H11" s="114"/>
      <c r="I11" s="114"/>
    </row>
    <row r="12" spans="1:9" x14ac:dyDescent="0.2">
      <c r="A12" s="115" t="s">
        <v>142</v>
      </c>
      <c r="B12" s="116">
        <v>307.751399621313</v>
      </c>
      <c r="C12" s="116">
        <v>311.15673797344999</v>
      </c>
      <c r="D12" s="116">
        <v>311.10208959800383</v>
      </c>
      <c r="E12" s="116">
        <v>294.92975841911743</v>
      </c>
      <c r="F12" s="116">
        <v>291.64328581434393</v>
      </c>
      <c r="G12" s="116">
        <v>286.30063346645835</v>
      </c>
      <c r="H12" s="116">
        <v>289.07551307785337</v>
      </c>
      <c r="I12" s="116">
        <v>293.78970770595635</v>
      </c>
    </row>
    <row r="13" spans="1:9" x14ac:dyDescent="0.2">
      <c r="A13" s="31" t="s">
        <v>105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workbookViewId="0">
      <selection activeCell="A20" sqref="A20:XFD20"/>
    </sheetView>
  </sheetViews>
  <sheetFormatPr baseColWidth="10" defaultRowHeight="12.75" x14ac:dyDescent="0.2"/>
  <cols>
    <col min="1" max="1" width="20.5703125" style="3" customWidth="1"/>
    <col min="2" max="3" width="22.28515625" style="3" customWidth="1"/>
    <col min="4" max="4" width="11.42578125" style="3"/>
    <col min="5" max="5" width="15.85546875" style="3" customWidth="1"/>
    <col min="6" max="6" width="17.7109375" style="3" bestFit="1" customWidth="1"/>
    <col min="7" max="7" width="20.85546875" style="3" bestFit="1" customWidth="1"/>
    <col min="8" max="16384" width="11.42578125" style="3"/>
  </cols>
  <sheetData>
    <row r="1" spans="1:3" x14ac:dyDescent="0.2">
      <c r="A1" s="82" t="s">
        <v>112</v>
      </c>
    </row>
    <row r="2" spans="1:3" x14ac:dyDescent="0.2">
      <c r="A2" s="3" t="s">
        <v>106</v>
      </c>
    </row>
    <row r="4" spans="1:3" x14ac:dyDescent="0.2">
      <c r="A4" s="31" t="s">
        <v>123</v>
      </c>
    </row>
    <row r="5" spans="1:3" x14ac:dyDescent="0.2">
      <c r="A5" s="83" t="s">
        <v>122</v>
      </c>
      <c r="B5" s="84" t="s">
        <v>1</v>
      </c>
      <c r="C5" s="85" t="s">
        <v>4</v>
      </c>
    </row>
    <row r="6" spans="1:3" x14ac:dyDescent="0.2">
      <c r="A6" s="86" t="s">
        <v>53</v>
      </c>
      <c r="B6" s="87">
        <v>1.5517474025097828</v>
      </c>
      <c r="C6" s="88">
        <v>17.063923576058766</v>
      </c>
    </row>
    <row r="7" spans="1:3" x14ac:dyDescent="0.2">
      <c r="A7" s="86" t="s">
        <v>99</v>
      </c>
      <c r="B7" s="87">
        <v>8.3659425178788283</v>
      </c>
      <c r="C7" s="88">
        <v>9.940241048329769</v>
      </c>
    </row>
    <row r="8" spans="1:3" x14ac:dyDescent="0.2">
      <c r="A8" s="86" t="s">
        <v>52</v>
      </c>
      <c r="B8" s="87">
        <v>9.4454189717986775E-2</v>
      </c>
      <c r="C8" s="88">
        <v>27.827351487157181</v>
      </c>
    </row>
    <row r="9" spans="1:3" x14ac:dyDescent="0.2">
      <c r="A9" s="86" t="s">
        <v>51</v>
      </c>
      <c r="B9" s="87">
        <v>16.097692619079748</v>
      </c>
      <c r="C9" s="88">
        <v>10.903006125211396</v>
      </c>
    </row>
    <row r="10" spans="1:3" ht="14.25" x14ac:dyDescent="0.2">
      <c r="A10" s="89" t="s">
        <v>146</v>
      </c>
      <c r="B10" s="90">
        <v>16.111186074753743</v>
      </c>
      <c r="C10" s="91">
        <v>34.550477000431719</v>
      </c>
    </row>
    <row r="11" spans="1:3" x14ac:dyDescent="0.2">
      <c r="A11" s="86" t="s">
        <v>50</v>
      </c>
      <c r="B11" s="87">
        <v>12.64336796653623</v>
      </c>
      <c r="C11" s="88">
        <v>24.488186164877575</v>
      </c>
    </row>
    <row r="12" spans="1:3" x14ac:dyDescent="0.2">
      <c r="A12" s="86" t="s">
        <v>49</v>
      </c>
      <c r="B12" s="87">
        <v>49.570458327711059</v>
      </c>
      <c r="C12" s="88">
        <v>39.5402358547218</v>
      </c>
    </row>
    <row r="13" spans="1:3" x14ac:dyDescent="0.2">
      <c r="A13" s="92" t="s">
        <v>101</v>
      </c>
      <c r="B13" s="93">
        <v>53.092250258624567</v>
      </c>
      <c r="C13" s="94">
        <v>51.91725284106586</v>
      </c>
    </row>
    <row r="14" spans="1:3" x14ac:dyDescent="0.2">
      <c r="A14" s="95" t="s">
        <v>48</v>
      </c>
      <c r="B14" s="87">
        <v>99.055458102820126</v>
      </c>
      <c r="C14" s="88">
        <v>95.438389202489034</v>
      </c>
    </row>
    <row r="15" spans="1:3" x14ac:dyDescent="0.2">
      <c r="A15" s="95" t="s">
        <v>47</v>
      </c>
      <c r="B15" s="87">
        <v>98.947510457428152</v>
      </c>
      <c r="C15" s="88">
        <v>95.331271038169774</v>
      </c>
    </row>
    <row r="16" spans="1:3" x14ac:dyDescent="0.2">
      <c r="A16" s="95" t="s">
        <v>46</v>
      </c>
      <c r="B16" s="87">
        <v>99.055458102820126</v>
      </c>
      <c r="C16" s="88">
        <v>95.4328709940241</v>
      </c>
    </row>
    <row r="17" spans="1:3" x14ac:dyDescent="0.2">
      <c r="A17" s="96" t="s">
        <v>100</v>
      </c>
      <c r="B17" s="93">
        <v>99.059955921378133</v>
      </c>
      <c r="C17" s="94">
        <v>95.458189832863198</v>
      </c>
    </row>
    <row r="18" spans="1:3" x14ac:dyDescent="0.2">
      <c r="A18" s="89" t="s">
        <v>102</v>
      </c>
      <c r="B18" s="90">
        <v>99.338820671974091</v>
      </c>
      <c r="C18" s="91">
        <v>95.888934693625814</v>
      </c>
    </row>
    <row r="19" spans="1:3" x14ac:dyDescent="0.2">
      <c r="A19" s="97" t="s">
        <v>103</v>
      </c>
      <c r="B19" s="98">
        <v>100</v>
      </c>
      <c r="C19" s="99">
        <v>100</v>
      </c>
    </row>
    <row r="20" spans="1:3" x14ac:dyDescent="0.2">
      <c r="A20" s="31" t="s">
        <v>0</v>
      </c>
    </row>
    <row r="35" spans="3:14" x14ac:dyDescent="0.2">
      <c r="C35" s="100"/>
      <c r="D35" s="101"/>
      <c r="E35" s="101"/>
      <c r="F35" s="101"/>
      <c r="G35" s="101"/>
      <c r="H35" s="101"/>
      <c r="J35" s="39"/>
      <c r="K35" s="39"/>
      <c r="L35" s="100"/>
      <c r="M35" s="39"/>
      <c r="N35" s="39"/>
    </row>
    <row r="36" spans="3:14" x14ac:dyDescent="0.2">
      <c r="C36" s="102"/>
      <c r="D36" s="103"/>
      <c r="E36" s="103"/>
      <c r="F36" s="103"/>
      <c r="G36" s="103"/>
      <c r="H36" s="104"/>
      <c r="J36" s="19"/>
      <c r="K36" s="19"/>
      <c r="L36" s="62"/>
      <c r="M36" s="19"/>
      <c r="N36" s="19"/>
    </row>
    <row r="37" spans="3:14" x14ac:dyDescent="0.2">
      <c r="C37" s="102"/>
      <c r="D37" s="103"/>
      <c r="E37" s="103"/>
      <c r="F37" s="103"/>
      <c r="G37" s="103"/>
      <c r="H37" s="105"/>
      <c r="J37" s="19"/>
      <c r="K37" s="19"/>
      <c r="L37" s="62"/>
      <c r="M37" s="19"/>
      <c r="N37" s="19"/>
    </row>
    <row r="38" spans="3:14" x14ac:dyDescent="0.2">
      <c r="C38" s="102"/>
      <c r="D38" s="103"/>
      <c r="E38" s="103"/>
      <c r="F38" s="103"/>
      <c r="G38" s="103"/>
      <c r="H38" s="106"/>
      <c r="J38" s="19"/>
      <c r="K38" s="19"/>
      <c r="L38" s="62"/>
      <c r="M38" s="19"/>
      <c r="N38" s="19"/>
    </row>
    <row r="39" spans="3:14" x14ac:dyDescent="0.2">
      <c r="C39" s="102"/>
      <c r="D39" s="103"/>
      <c r="E39" s="103"/>
      <c r="F39" s="103"/>
      <c r="G39" s="103"/>
      <c r="H39" s="103"/>
      <c r="J39" s="19"/>
      <c r="K39" s="19"/>
      <c r="L39" s="62"/>
      <c r="M39" s="19"/>
      <c r="N39" s="19"/>
    </row>
    <row r="40" spans="3:14" x14ac:dyDescent="0.2">
      <c r="C40" s="100"/>
      <c r="D40" s="105"/>
      <c r="E40" s="105"/>
      <c r="F40" s="105"/>
      <c r="G40" s="105"/>
      <c r="H40" s="103"/>
      <c r="J40" s="104"/>
      <c r="K40" s="104"/>
      <c r="L40" s="100"/>
      <c r="M40" s="104"/>
      <c r="N40" s="104"/>
    </row>
    <row r="41" spans="3:14" x14ac:dyDescent="0.2">
      <c r="C41" s="102"/>
      <c r="D41" s="103"/>
      <c r="E41" s="103"/>
      <c r="F41" s="103"/>
      <c r="G41" s="103"/>
      <c r="H41" s="103"/>
      <c r="J41" s="19"/>
      <c r="K41" s="19"/>
      <c r="L41" s="62"/>
      <c r="M41" s="19"/>
      <c r="N41" s="19"/>
    </row>
    <row r="42" spans="3:14" x14ac:dyDescent="0.2">
      <c r="C42" s="102"/>
      <c r="D42" s="103"/>
      <c r="E42" s="103"/>
      <c r="F42" s="103"/>
      <c r="G42" s="103"/>
      <c r="H42" s="106"/>
      <c r="J42" s="19"/>
      <c r="K42" s="19"/>
      <c r="L42" s="62"/>
      <c r="M42" s="19"/>
      <c r="N42" s="19"/>
    </row>
    <row r="43" spans="3:14" x14ac:dyDescent="0.2">
      <c r="C43" s="107"/>
      <c r="D43" s="106"/>
      <c r="E43" s="106"/>
      <c r="F43" s="106"/>
      <c r="G43" s="106"/>
      <c r="H43" s="103"/>
      <c r="J43" s="108"/>
      <c r="K43" s="108"/>
      <c r="L43" s="107"/>
      <c r="M43" s="108"/>
      <c r="N43" s="108"/>
    </row>
    <row r="44" spans="3:14" x14ac:dyDescent="0.2">
      <c r="C44" s="109"/>
      <c r="D44" s="103"/>
      <c r="E44" s="103"/>
      <c r="F44" s="103"/>
      <c r="G44" s="103"/>
      <c r="H44" s="103"/>
      <c r="J44" s="19"/>
      <c r="K44" s="19"/>
      <c r="L44" s="19"/>
      <c r="M44" s="19"/>
      <c r="N44" s="19"/>
    </row>
    <row r="45" spans="3:14" x14ac:dyDescent="0.2">
      <c r="C45" s="109"/>
      <c r="D45" s="103"/>
      <c r="E45" s="103"/>
      <c r="F45" s="103"/>
      <c r="G45" s="103"/>
      <c r="H45" s="105"/>
      <c r="J45" s="19"/>
      <c r="K45" s="19"/>
      <c r="L45" s="19"/>
      <c r="M45" s="19"/>
      <c r="N45" s="19"/>
    </row>
    <row r="46" spans="3:14" x14ac:dyDescent="0.2">
      <c r="C46" s="109"/>
      <c r="D46" s="103"/>
      <c r="E46" s="103"/>
      <c r="F46" s="103"/>
      <c r="G46" s="103"/>
      <c r="H46" s="103"/>
      <c r="J46" s="19"/>
      <c r="K46" s="19"/>
      <c r="L46" s="19"/>
      <c r="M46" s="19"/>
      <c r="N46" s="19"/>
    </row>
    <row r="47" spans="3:14" x14ac:dyDescent="0.2">
      <c r="C47" s="108"/>
      <c r="D47" s="106"/>
      <c r="E47" s="106"/>
      <c r="F47" s="106"/>
      <c r="G47" s="106"/>
      <c r="H47" s="103"/>
      <c r="J47" s="108"/>
      <c r="K47" s="108"/>
      <c r="L47" s="108"/>
      <c r="M47" s="108"/>
      <c r="N47" s="108"/>
    </row>
    <row r="48" spans="3:14" x14ac:dyDescent="0.2">
      <c r="C48" s="100"/>
      <c r="D48" s="105"/>
      <c r="E48" s="105"/>
      <c r="F48" s="105"/>
      <c r="G48" s="105"/>
      <c r="H48" s="103"/>
      <c r="J48" s="104"/>
      <c r="K48" s="104"/>
      <c r="L48" s="100"/>
      <c r="M48" s="104"/>
      <c r="N48" s="104"/>
    </row>
    <row r="49" spans="3:14" x14ac:dyDescent="0.2">
      <c r="C49" s="100"/>
      <c r="D49" s="104"/>
      <c r="E49" s="104"/>
      <c r="F49" s="104"/>
      <c r="G49" s="104"/>
      <c r="H49" s="103"/>
      <c r="J49" s="104"/>
      <c r="K49" s="104"/>
      <c r="L49" s="100"/>
      <c r="M49" s="104"/>
      <c r="N49" s="104"/>
    </row>
    <row r="50" spans="3:14" x14ac:dyDescent="0.2">
      <c r="C50" s="62"/>
      <c r="D50" s="103"/>
      <c r="E50" s="103"/>
      <c r="F50" s="103"/>
      <c r="G50" s="103"/>
      <c r="H50" s="19"/>
      <c r="I50" s="19"/>
      <c r="K50" s="62"/>
      <c r="L50" s="19"/>
      <c r="M50" s="19"/>
    </row>
    <row r="51" spans="3:14" x14ac:dyDescent="0.2">
      <c r="C51" s="62"/>
      <c r="D51" s="103"/>
      <c r="E51" s="110"/>
      <c r="F51" s="110"/>
      <c r="G51" s="110"/>
      <c r="H51" s="19"/>
      <c r="I51" s="19"/>
      <c r="K51" s="62"/>
      <c r="L51" s="19"/>
      <c r="M51" s="19"/>
    </row>
    <row r="52" spans="3:14" x14ac:dyDescent="0.2">
      <c r="C52" s="62"/>
      <c r="D52" s="103"/>
      <c r="E52" s="103"/>
      <c r="F52" s="103"/>
      <c r="G52" s="103"/>
      <c r="H52" s="19"/>
      <c r="I52" s="19"/>
      <c r="K52" s="62"/>
      <c r="L52" s="19"/>
      <c r="M52" s="19"/>
    </row>
    <row r="53" spans="3:14" x14ac:dyDescent="0.2">
      <c r="D53" s="103"/>
      <c r="E53" s="103"/>
      <c r="F53" s="103"/>
      <c r="G53" s="103"/>
      <c r="H53" s="19"/>
      <c r="I53" s="19"/>
      <c r="K53" s="62"/>
      <c r="L53" s="19"/>
      <c r="M53" s="19"/>
    </row>
    <row r="70" spans="3:3" x14ac:dyDescent="0.2">
      <c r="C70" s="1"/>
    </row>
    <row r="94" spans="3:3" x14ac:dyDescent="0.2">
      <c r="C94" s="1"/>
    </row>
    <row r="96" spans="3:3" x14ac:dyDescent="0.2">
      <c r="C96"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workbookViewId="0">
      <selection activeCell="C12" sqref="C12"/>
    </sheetView>
  </sheetViews>
  <sheetFormatPr baseColWidth="10" defaultRowHeight="12.75" x14ac:dyDescent="0.2"/>
  <cols>
    <col min="1" max="1" width="32.42578125" style="33" customWidth="1"/>
    <col min="2" max="12" width="11.42578125" style="33"/>
    <col min="13" max="13" width="30" style="33" bestFit="1" customWidth="1"/>
    <col min="14" max="21" width="12.28515625" style="33" bestFit="1" customWidth="1"/>
    <col min="22" max="16384" width="11.42578125" style="33"/>
  </cols>
  <sheetData>
    <row r="1" spans="1:21" x14ac:dyDescent="0.2">
      <c r="A1" s="32" t="s">
        <v>111</v>
      </c>
    </row>
    <row r="2" spans="1:21" x14ac:dyDescent="0.2">
      <c r="A2" s="33" t="s">
        <v>148</v>
      </c>
    </row>
    <row r="4" spans="1:21" x14ac:dyDescent="0.2">
      <c r="A4" s="32" t="s">
        <v>147</v>
      </c>
    </row>
    <row r="5" spans="1:21" x14ac:dyDescent="0.2">
      <c r="A5" s="36" t="s">
        <v>152</v>
      </c>
      <c r="B5" s="36" t="s">
        <v>34</v>
      </c>
      <c r="C5" s="36" t="s">
        <v>35</v>
      </c>
      <c r="D5" s="36" t="s">
        <v>36</v>
      </c>
      <c r="E5" s="36" t="s">
        <v>37</v>
      </c>
      <c r="F5" s="36" t="s">
        <v>38</v>
      </c>
      <c r="G5" s="36" t="s">
        <v>39</v>
      </c>
      <c r="H5" s="36" t="s">
        <v>40</v>
      </c>
      <c r="I5" s="36" t="s">
        <v>41</v>
      </c>
    </row>
    <row r="6" spans="1:21" x14ac:dyDescent="0.2">
      <c r="A6" s="75" t="s">
        <v>175</v>
      </c>
      <c r="B6" s="119">
        <v>76.667893892193007</v>
      </c>
      <c r="C6" s="119">
        <v>74.946519004570305</v>
      </c>
      <c r="D6" s="119">
        <v>84.266715079603699</v>
      </c>
      <c r="E6" s="119">
        <v>87.212708616780006</v>
      </c>
      <c r="F6" s="119">
        <v>93.8302618519741</v>
      </c>
      <c r="G6" s="119">
        <v>93.657033718552299</v>
      </c>
      <c r="H6" s="119">
        <v>95.270651058753302</v>
      </c>
      <c r="I6" s="119">
        <v>95.313605635205107</v>
      </c>
    </row>
    <row r="7" spans="1:21" x14ac:dyDescent="0.2">
      <c r="A7" s="75" t="s">
        <v>172</v>
      </c>
      <c r="B7" s="119">
        <v>122.425920873124</v>
      </c>
      <c r="C7" s="119">
        <v>110.36826686539101</v>
      </c>
      <c r="D7" s="119">
        <v>112.25042881646699</v>
      </c>
      <c r="E7" s="119">
        <v>108.20030671431</v>
      </c>
      <c r="F7" s="119">
        <v>109.163224470343</v>
      </c>
      <c r="G7" s="119">
        <v>108.434380621679</v>
      </c>
      <c r="H7" s="119">
        <v>109.42267872129401</v>
      </c>
      <c r="I7" s="119">
        <v>110.45164819871</v>
      </c>
    </row>
    <row r="8" spans="1:21" x14ac:dyDescent="0.2">
      <c r="A8" s="75" t="s">
        <v>173</v>
      </c>
      <c r="B8" s="119">
        <v>145.67236810407101</v>
      </c>
      <c r="C8" s="119">
        <v>127.152710159039</v>
      </c>
      <c r="D8" s="119">
        <v>124.99323232323199</v>
      </c>
      <c r="E8" s="119">
        <v>116.929467730661</v>
      </c>
      <c r="F8" s="119">
        <v>114.56742330165601</v>
      </c>
      <c r="G8" s="119">
        <v>113.723265306122</v>
      </c>
      <c r="H8" s="119">
        <v>114.394530451077</v>
      </c>
      <c r="I8" s="119">
        <v>115.46781745255301</v>
      </c>
    </row>
    <row r="9" spans="1:21" x14ac:dyDescent="0.2">
      <c r="A9" s="75" t="s">
        <v>176</v>
      </c>
      <c r="B9" s="119">
        <v>169.878144078144</v>
      </c>
      <c r="C9" s="119">
        <v>144.59028265955399</v>
      </c>
      <c r="D9" s="119">
        <v>138.256566777654</v>
      </c>
      <c r="E9" s="119">
        <v>125.868805296895</v>
      </c>
      <c r="F9" s="119">
        <v>119.890714283002</v>
      </c>
      <c r="G9" s="119">
        <v>118.691847419596</v>
      </c>
      <c r="H9" s="119">
        <v>119.516809617305</v>
      </c>
      <c r="I9" s="119">
        <v>120.82810319097599</v>
      </c>
    </row>
    <row r="10" spans="1:21" x14ac:dyDescent="0.2">
      <c r="A10" s="75" t="s">
        <v>174</v>
      </c>
      <c r="B10" s="119">
        <v>212.16329301788801</v>
      </c>
      <c r="C10" s="119">
        <v>174.80079445701</v>
      </c>
      <c r="D10" s="119">
        <v>163.09541128224001</v>
      </c>
      <c r="E10" s="119">
        <v>144.49049785197701</v>
      </c>
      <c r="F10" s="119">
        <v>133.90555675281399</v>
      </c>
      <c r="G10" s="119">
        <v>132.82245381984001</v>
      </c>
      <c r="H10" s="119">
        <v>133.15030834939799</v>
      </c>
      <c r="I10" s="119">
        <v>134.552707317254</v>
      </c>
    </row>
    <row r="11" spans="1:21" x14ac:dyDescent="0.2">
      <c r="A11" s="143" t="s">
        <v>150</v>
      </c>
      <c r="B11" s="144">
        <v>154.438068652178</v>
      </c>
      <c r="C11" s="144">
        <v>133.917641577289</v>
      </c>
      <c r="D11" s="144">
        <v>130.36268017347001</v>
      </c>
      <c r="E11" s="144">
        <v>121.015538270128</v>
      </c>
      <c r="F11" s="144">
        <v>117.582855615711</v>
      </c>
      <c r="G11" s="144">
        <v>116.45680998528201</v>
      </c>
      <c r="H11" s="144">
        <v>117.500354125504</v>
      </c>
      <c r="I11" s="144">
        <v>118.861879046097</v>
      </c>
    </row>
    <row r="12" spans="1:21" x14ac:dyDescent="0.2">
      <c r="A12" s="145" t="s">
        <v>151</v>
      </c>
      <c r="B12" s="146">
        <v>133.354208077143</v>
      </c>
      <c r="C12" s="146">
        <v>118.31958379012799</v>
      </c>
      <c r="D12" s="146">
        <v>118.114061496586</v>
      </c>
      <c r="E12" s="146">
        <v>112.347425663268</v>
      </c>
      <c r="F12" s="146">
        <v>111.739834563572</v>
      </c>
      <c r="G12" s="146">
        <v>110.57613627327299</v>
      </c>
      <c r="H12" s="146">
        <v>111.994706186963</v>
      </c>
      <c r="I12" s="146">
        <v>113.57826784685</v>
      </c>
    </row>
    <row r="13" spans="1:21" x14ac:dyDescent="0.2">
      <c r="A13" s="33" t="s">
        <v>180</v>
      </c>
    </row>
    <row r="14" spans="1:21" x14ac:dyDescent="0.2">
      <c r="A14" s="33" t="s">
        <v>149</v>
      </c>
    </row>
    <row r="15" spans="1:21" x14ac:dyDescent="0.2">
      <c r="A15" s="31" t="s">
        <v>0</v>
      </c>
      <c r="N15" s="118"/>
      <c r="O15" s="118"/>
      <c r="P15" s="118"/>
      <c r="Q15" s="118"/>
      <c r="R15" s="118"/>
      <c r="S15" s="118"/>
      <c r="T15" s="118"/>
      <c r="U15" s="118"/>
    </row>
    <row r="17" spans="13:23" x14ac:dyDescent="0.2">
      <c r="M17" s="3"/>
      <c r="N17" s="3"/>
      <c r="O17" s="3"/>
      <c r="P17" s="3"/>
      <c r="Q17" s="3"/>
      <c r="R17" s="3"/>
      <c r="S17" s="3"/>
      <c r="T17" s="3"/>
      <c r="U17" s="3"/>
      <c r="V17" s="3"/>
      <c r="W17" s="3"/>
    </row>
    <row r="18" spans="13:23" x14ac:dyDescent="0.2">
      <c r="M18" s="3"/>
      <c r="N18" s="3"/>
      <c r="O18" s="3"/>
      <c r="P18" s="3"/>
      <c r="Q18" s="3"/>
      <c r="R18" s="3"/>
      <c r="S18" s="3"/>
      <c r="T18" s="3"/>
      <c r="U18" s="3"/>
      <c r="V18" s="3"/>
      <c r="W18" s="3"/>
    </row>
    <row r="19" spans="13:23" x14ac:dyDescent="0.2">
      <c r="M19" s="3"/>
      <c r="N19" s="3"/>
      <c r="O19" s="3"/>
      <c r="P19" s="3"/>
      <c r="Q19" s="3"/>
      <c r="R19" s="3"/>
      <c r="S19" s="3"/>
      <c r="T19" s="3"/>
      <c r="U19" s="3"/>
      <c r="V19" s="3"/>
      <c r="W19" s="3"/>
    </row>
    <row r="20" spans="13:23" x14ac:dyDescent="0.2">
      <c r="M20" s="3"/>
      <c r="N20" s="3"/>
      <c r="O20" s="3"/>
      <c r="P20" s="3"/>
      <c r="Q20" s="3"/>
      <c r="R20" s="3"/>
      <c r="S20" s="3"/>
      <c r="T20" s="3"/>
      <c r="U20" s="3"/>
      <c r="V20" s="3"/>
      <c r="W20" s="3"/>
    </row>
    <row r="21" spans="13:23" x14ac:dyDescent="0.2">
      <c r="M21" s="3"/>
      <c r="N21" s="3"/>
      <c r="O21" s="3"/>
      <c r="P21" s="3"/>
      <c r="Q21" s="3"/>
      <c r="R21" s="3"/>
      <c r="S21" s="3"/>
      <c r="T21" s="3"/>
      <c r="U21" s="3"/>
      <c r="V21" s="3"/>
      <c r="W21" s="3"/>
    </row>
    <row r="22" spans="13:23" x14ac:dyDescent="0.2">
      <c r="M22" s="3"/>
      <c r="N22" s="3"/>
      <c r="O22" s="3"/>
      <c r="P22" s="3"/>
      <c r="Q22" s="3"/>
      <c r="R22" s="3"/>
      <c r="S22" s="3"/>
      <c r="T22" s="3"/>
      <c r="U22" s="3"/>
      <c r="V22" s="3"/>
      <c r="W22" s="3"/>
    </row>
    <row r="23" spans="13:23" x14ac:dyDescent="0.2">
      <c r="M23" s="3"/>
      <c r="N23" s="3"/>
      <c r="O23" s="3"/>
      <c r="P23" s="3"/>
      <c r="Q23" s="3"/>
      <c r="R23" s="3"/>
      <c r="S23" s="3"/>
      <c r="T23" s="3"/>
      <c r="U23" s="3"/>
      <c r="V23" s="3"/>
      <c r="W23" s="3"/>
    </row>
    <row r="24" spans="13:23" x14ac:dyDescent="0.2">
      <c r="M24" s="3"/>
      <c r="N24" s="3"/>
      <c r="O24" s="3"/>
      <c r="P24" s="3"/>
      <c r="Q24" s="3"/>
      <c r="R24" s="3"/>
      <c r="S24" s="3"/>
      <c r="T24" s="3"/>
      <c r="U24" s="3"/>
      <c r="V24" s="3"/>
      <c r="W24" s="3"/>
    </row>
    <row r="25" spans="13:23" x14ac:dyDescent="0.2">
      <c r="M25" s="3"/>
      <c r="N25" s="3"/>
      <c r="O25" s="3"/>
      <c r="P25" s="3"/>
      <c r="Q25" s="3"/>
      <c r="R25" s="3"/>
      <c r="S25" s="3"/>
      <c r="T25" s="3"/>
      <c r="U25" s="3"/>
      <c r="V25" s="3"/>
      <c r="W25" s="3"/>
    </row>
    <row r="26" spans="13:23" x14ac:dyDescent="0.2">
      <c r="M26" s="3"/>
      <c r="N26" s="3"/>
      <c r="O26" s="3"/>
      <c r="P26" s="3"/>
      <c r="Q26" s="3"/>
      <c r="R26" s="3"/>
      <c r="S26" s="3"/>
      <c r="T26" s="3"/>
      <c r="U26" s="3"/>
      <c r="V26" s="3"/>
      <c r="W26" s="3"/>
    </row>
    <row r="27" spans="13:23" x14ac:dyDescent="0.2">
      <c r="M27" s="3"/>
      <c r="N27" s="3"/>
      <c r="O27" s="3"/>
      <c r="P27" s="3"/>
      <c r="Q27" s="3"/>
      <c r="R27" s="3"/>
      <c r="S27" s="3"/>
      <c r="T27" s="3"/>
      <c r="U27" s="3"/>
      <c r="V27" s="3"/>
      <c r="W27" s="3"/>
    </row>
    <row r="28" spans="13:23" x14ac:dyDescent="0.2">
      <c r="M28" s="3"/>
      <c r="N28" s="3"/>
      <c r="O28" s="3"/>
      <c r="P28" s="3"/>
      <c r="Q28" s="3"/>
      <c r="R28" s="3"/>
      <c r="S28" s="3"/>
      <c r="T28" s="3"/>
      <c r="U28" s="3"/>
      <c r="V28" s="3"/>
      <c r="W28" s="3"/>
    </row>
    <row r="29" spans="13:23" x14ac:dyDescent="0.2">
      <c r="M29" s="3"/>
      <c r="N29" s="3"/>
      <c r="O29" s="3"/>
      <c r="P29" s="3"/>
      <c r="Q29" s="3"/>
      <c r="R29" s="3"/>
      <c r="S29" s="3"/>
      <c r="T29" s="3"/>
      <c r="U29" s="3"/>
      <c r="V29" s="3"/>
      <c r="W29" s="3"/>
    </row>
    <row r="30" spans="13:23" x14ac:dyDescent="0.2">
      <c r="M30" s="3"/>
      <c r="N30" s="3"/>
      <c r="O30" s="3"/>
      <c r="P30" s="3"/>
      <c r="Q30" s="3"/>
      <c r="R30" s="3"/>
      <c r="S30" s="3"/>
      <c r="T30" s="3"/>
      <c r="U30" s="3"/>
      <c r="V30" s="3"/>
      <c r="W30" s="3"/>
    </row>
    <row r="31" spans="13:23" x14ac:dyDescent="0.2">
      <c r="M31" s="3"/>
      <c r="N31" s="3"/>
      <c r="O31" s="3"/>
      <c r="P31" s="3"/>
      <c r="Q31" s="3"/>
      <c r="R31" s="3"/>
      <c r="S31" s="3"/>
      <c r="T31" s="3"/>
      <c r="U31" s="3"/>
      <c r="V31" s="3"/>
      <c r="W31" s="3"/>
    </row>
    <row r="32" spans="13:23" x14ac:dyDescent="0.2">
      <c r="M32" s="3"/>
      <c r="N32" s="3"/>
      <c r="O32" s="3"/>
      <c r="P32" s="3"/>
      <c r="Q32" s="3"/>
      <c r="R32" s="3"/>
      <c r="S32" s="3"/>
      <c r="T32" s="3"/>
      <c r="U32" s="3"/>
      <c r="V32" s="3"/>
      <c r="W32" s="3"/>
    </row>
    <row r="37" spans="1:1" x14ac:dyDescent="0.2">
      <c r="A37" s="3"/>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10" workbookViewId="0">
      <selection activeCell="D28" sqref="D28"/>
    </sheetView>
  </sheetViews>
  <sheetFormatPr baseColWidth="10" defaultRowHeight="12.75" x14ac:dyDescent="0.2"/>
  <cols>
    <col min="1" max="1" width="64.28515625" style="3" customWidth="1"/>
    <col min="2" max="5" width="11.5703125" style="3" bestFit="1" customWidth="1"/>
    <col min="6" max="6" width="12.42578125" style="3" bestFit="1" customWidth="1"/>
    <col min="7" max="7" width="11.5703125" style="3" bestFit="1" customWidth="1"/>
    <col min="8" max="16384" width="11.42578125" style="3"/>
  </cols>
  <sheetData>
    <row r="1" spans="1:7" x14ac:dyDescent="0.2">
      <c r="A1" s="1" t="s">
        <v>107</v>
      </c>
    </row>
    <row r="2" spans="1:7" x14ac:dyDescent="0.2">
      <c r="A2" s="3" t="s">
        <v>77</v>
      </c>
    </row>
    <row r="3" spans="1:7" ht="13.5" thickBot="1" x14ac:dyDescent="0.25"/>
    <row r="4" spans="1:7" x14ac:dyDescent="0.2">
      <c r="A4" s="4"/>
      <c r="B4" s="153" t="s">
        <v>1</v>
      </c>
      <c r="C4" s="155"/>
      <c r="D4" s="155"/>
      <c r="E4" s="156"/>
      <c r="F4" s="47" t="s">
        <v>4</v>
      </c>
      <c r="G4" s="48"/>
    </row>
    <row r="5" spans="1:7" x14ac:dyDescent="0.2">
      <c r="A5" s="17"/>
      <c r="B5" s="13" t="s">
        <v>6</v>
      </c>
      <c r="C5" s="24">
        <v>2015</v>
      </c>
      <c r="D5" s="24">
        <v>2022</v>
      </c>
      <c r="E5" s="18">
        <v>2022</v>
      </c>
      <c r="F5" s="24">
        <v>2022</v>
      </c>
      <c r="G5" s="18">
        <v>2022</v>
      </c>
    </row>
    <row r="6" spans="1:7" ht="13.5" thickBot="1" x14ac:dyDescent="0.25">
      <c r="A6" s="17"/>
      <c r="B6" s="13"/>
      <c r="C6" s="49"/>
      <c r="D6" s="49"/>
      <c r="E6" s="50" t="s">
        <v>7</v>
      </c>
      <c r="F6" s="49"/>
      <c r="G6" s="50" t="s">
        <v>7</v>
      </c>
    </row>
    <row r="7" spans="1:7" x14ac:dyDescent="0.2">
      <c r="A7" s="12" t="s">
        <v>8</v>
      </c>
      <c r="B7" s="4"/>
      <c r="C7" s="5"/>
      <c r="D7" s="5"/>
      <c r="E7" s="6"/>
      <c r="F7" s="5"/>
      <c r="G7" s="6"/>
    </row>
    <row r="8" spans="1:7" x14ac:dyDescent="0.2">
      <c r="A8" s="51" t="s">
        <v>44</v>
      </c>
      <c r="B8" s="17"/>
      <c r="C8" s="24"/>
      <c r="D8" s="24"/>
      <c r="E8" s="18"/>
      <c r="F8" s="24"/>
      <c r="G8" s="18"/>
    </row>
    <row r="9" spans="1:7" x14ac:dyDescent="0.2">
      <c r="A9" s="13" t="s">
        <v>2</v>
      </c>
      <c r="B9" s="14">
        <v>3348</v>
      </c>
      <c r="C9" s="52" t="s">
        <v>181</v>
      </c>
      <c r="D9" s="52" t="s">
        <v>181</v>
      </c>
      <c r="E9" s="53" t="s">
        <v>181</v>
      </c>
      <c r="F9" s="49" t="s">
        <v>181</v>
      </c>
      <c r="G9" s="50" t="s">
        <v>181</v>
      </c>
    </row>
    <row r="10" spans="1:7" x14ac:dyDescent="0.2">
      <c r="A10" s="13" t="s">
        <v>10</v>
      </c>
      <c r="B10" s="14">
        <v>2729663.9361428702</v>
      </c>
      <c r="C10" s="52" t="s">
        <v>181</v>
      </c>
      <c r="D10" s="52" t="s">
        <v>181</v>
      </c>
      <c r="E10" s="53" t="s">
        <v>181</v>
      </c>
      <c r="F10" s="49" t="s">
        <v>181</v>
      </c>
      <c r="G10" s="50" t="s">
        <v>181</v>
      </c>
    </row>
    <row r="11" spans="1:7" x14ac:dyDescent="0.2">
      <c r="A11" s="13" t="s">
        <v>11</v>
      </c>
      <c r="B11" s="14">
        <v>815.31180888377241</v>
      </c>
      <c r="C11" s="49" t="s">
        <v>181</v>
      </c>
      <c r="D11" s="49" t="s">
        <v>181</v>
      </c>
      <c r="E11" s="50" t="s">
        <v>181</v>
      </c>
      <c r="F11" s="49" t="s">
        <v>181</v>
      </c>
      <c r="G11" s="50" t="s">
        <v>181</v>
      </c>
    </row>
    <row r="12" spans="1:7" x14ac:dyDescent="0.2">
      <c r="A12" s="17" t="s">
        <v>13</v>
      </c>
      <c r="B12" s="17"/>
      <c r="C12" s="24"/>
      <c r="D12" s="24"/>
      <c r="E12" s="18"/>
      <c r="F12" s="24"/>
      <c r="G12" s="18"/>
    </row>
    <row r="13" spans="1:7" x14ac:dyDescent="0.2">
      <c r="A13" s="13" t="s">
        <v>2</v>
      </c>
      <c r="B13" s="13" t="s">
        <v>181</v>
      </c>
      <c r="C13" s="15">
        <v>11722</v>
      </c>
      <c r="D13" s="15">
        <v>8820</v>
      </c>
      <c r="E13" s="18"/>
      <c r="F13" s="15">
        <v>45520</v>
      </c>
      <c r="G13" s="18"/>
    </row>
    <row r="14" spans="1:7" x14ac:dyDescent="0.2">
      <c r="A14" s="13" t="s">
        <v>12</v>
      </c>
      <c r="B14" s="13" t="s">
        <v>181</v>
      </c>
      <c r="C14" s="15">
        <v>22744173.199999999</v>
      </c>
      <c r="D14" s="15">
        <v>21387968.609999999</v>
      </c>
      <c r="E14" s="54">
        <v>0.55432380841743112</v>
      </c>
      <c r="F14" s="15">
        <v>123026567.88</v>
      </c>
      <c r="G14" s="54">
        <v>0.14627812904241363</v>
      </c>
    </row>
    <row r="15" spans="1:7" x14ac:dyDescent="0.2">
      <c r="A15" s="13" t="s">
        <v>11</v>
      </c>
      <c r="B15" s="13" t="s">
        <v>181</v>
      </c>
      <c r="C15" s="15">
        <v>1940.2980037536256</v>
      </c>
      <c r="D15" s="15">
        <v>2424.9397517006801</v>
      </c>
      <c r="E15" s="18"/>
      <c r="F15" s="15">
        <v>2702.6926159929699</v>
      </c>
      <c r="G15" s="18"/>
    </row>
    <row r="16" spans="1:7" x14ac:dyDescent="0.2">
      <c r="A16" s="17" t="s">
        <v>43</v>
      </c>
      <c r="B16" s="14"/>
      <c r="C16" s="15"/>
      <c r="D16" s="15"/>
      <c r="E16" s="18"/>
      <c r="F16" s="15"/>
      <c r="G16" s="18"/>
    </row>
    <row r="17" spans="1:7" x14ac:dyDescent="0.2">
      <c r="A17" s="13" t="s">
        <v>2</v>
      </c>
      <c r="B17" s="14">
        <v>2590</v>
      </c>
      <c r="C17" s="15">
        <v>2876</v>
      </c>
      <c r="D17" s="15">
        <v>2571</v>
      </c>
      <c r="E17" s="18"/>
      <c r="F17" s="15">
        <v>69202</v>
      </c>
      <c r="G17" s="18"/>
    </row>
    <row r="18" spans="1:7" x14ac:dyDescent="0.2">
      <c r="A18" s="13" t="s">
        <v>12</v>
      </c>
      <c r="B18" s="14">
        <v>17132992.46817052</v>
      </c>
      <c r="C18" s="15">
        <v>17338053.449999999</v>
      </c>
      <c r="D18" s="15">
        <v>15480675.24</v>
      </c>
      <c r="E18" s="54">
        <v>0.40122121985432585</v>
      </c>
      <c r="F18" s="15">
        <v>590763899.74000001</v>
      </c>
      <c r="G18" s="54">
        <v>0.70241606710557969</v>
      </c>
    </row>
    <row r="19" spans="1:7" x14ac:dyDescent="0.2">
      <c r="A19" s="13" t="s">
        <v>11</v>
      </c>
      <c r="B19" s="14">
        <v>6615.0550070156451</v>
      </c>
      <c r="C19" s="15">
        <v>6028.5304068150199</v>
      </c>
      <c r="D19" s="15">
        <v>6021.2661376896103</v>
      </c>
      <c r="E19" s="18"/>
      <c r="F19" s="15">
        <v>8536.6804869731095</v>
      </c>
      <c r="G19" s="18"/>
    </row>
    <row r="20" spans="1:7" x14ac:dyDescent="0.2">
      <c r="A20" s="17" t="s">
        <v>14</v>
      </c>
      <c r="B20" s="17"/>
      <c r="C20" s="24"/>
      <c r="D20" s="15"/>
      <c r="E20" s="18"/>
      <c r="F20" s="15"/>
      <c r="G20" s="18"/>
    </row>
    <row r="21" spans="1:7" x14ac:dyDescent="0.2">
      <c r="A21" s="13" t="s">
        <v>2</v>
      </c>
      <c r="B21" s="17">
        <v>30</v>
      </c>
      <c r="C21" s="15">
        <v>84</v>
      </c>
      <c r="D21" s="15">
        <v>60</v>
      </c>
      <c r="E21" s="18"/>
      <c r="F21" s="15">
        <v>3044</v>
      </c>
      <c r="G21" s="18"/>
    </row>
    <row r="22" spans="1:7" x14ac:dyDescent="0.2">
      <c r="A22" s="13" t="s">
        <v>12</v>
      </c>
      <c r="B22" s="14">
        <v>21228.136296210199</v>
      </c>
      <c r="C22" s="15">
        <v>169563.41</v>
      </c>
      <c r="D22" s="15">
        <v>148948.85999999999</v>
      </c>
      <c r="E22" s="55">
        <v>3.8603899622346961E-3</v>
      </c>
      <c r="F22" s="15">
        <v>4198582.22</v>
      </c>
      <c r="G22" s="55">
        <v>4.9920985552599937E-3</v>
      </c>
    </row>
    <row r="23" spans="1:7" x14ac:dyDescent="0.2">
      <c r="A23" s="13" t="s">
        <v>11</v>
      </c>
      <c r="B23" s="14">
        <v>707.6045432070066</v>
      </c>
      <c r="C23" s="15">
        <v>2018.61202380952</v>
      </c>
      <c r="D23" s="15">
        <v>2482.4810000000002</v>
      </c>
      <c r="E23" s="18"/>
      <c r="F23" s="15">
        <v>1379.2977069645201</v>
      </c>
      <c r="G23" s="18"/>
    </row>
    <row r="24" spans="1:7" x14ac:dyDescent="0.2">
      <c r="A24" s="17" t="s">
        <v>78</v>
      </c>
      <c r="B24" s="17"/>
      <c r="C24" s="24"/>
      <c r="D24" s="24"/>
      <c r="E24" s="18"/>
      <c r="F24" s="24"/>
      <c r="G24" s="18"/>
    </row>
    <row r="25" spans="1:7" x14ac:dyDescent="0.2">
      <c r="A25" s="13" t="s">
        <v>2</v>
      </c>
      <c r="B25" s="17">
        <v>198</v>
      </c>
      <c r="C25" s="52" t="s">
        <v>181</v>
      </c>
      <c r="D25" s="52" t="s">
        <v>181</v>
      </c>
      <c r="E25" s="53" t="s">
        <v>181</v>
      </c>
      <c r="F25" s="49" t="s">
        <v>181</v>
      </c>
      <c r="G25" s="50" t="s">
        <v>181</v>
      </c>
    </row>
    <row r="26" spans="1:7" x14ac:dyDescent="0.2">
      <c r="A26" s="13" t="s">
        <v>12</v>
      </c>
      <c r="B26" s="14">
        <v>335959.31362205901</v>
      </c>
      <c r="C26" s="52" t="s">
        <v>181</v>
      </c>
      <c r="D26" s="52" t="s">
        <v>181</v>
      </c>
      <c r="E26" s="53" t="s">
        <v>181</v>
      </c>
      <c r="F26" s="49" t="s">
        <v>181</v>
      </c>
      <c r="G26" s="50" t="s">
        <v>181</v>
      </c>
    </row>
    <row r="27" spans="1:7" ht="13.5" thickBot="1" x14ac:dyDescent="0.25">
      <c r="A27" s="26" t="s">
        <v>11</v>
      </c>
      <c r="B27" s="27">
        <v>1696.7642102124191</v>
      </c>
      <c r="C27" s="147" t="s">
        <v>181</v>
      </c>
      <c r="D27" s="147" t="s">
        <v>181</v>
      </c>
      <c r="E27" s="148" t="s">
        <v>181</v>
      </c>
      <c r="F27" s="49" t="s">
        <v>181</v>
      </c>
      <c r="G27" s="50" t="s">
        <v>181</v>
      </c>
    </row>
    <row r="28" spans="1:7" x14ac:dyDescent="0.2">
      <c r="A28" s="4"/>
      <c r="B28" s="4"/>
      <c r="C28" s="5"/>
      <c r="D28" s="5"/>
      <c r="E28" s="6"/>
      <c r="F28" s="5"/>
      <c r="G28" s="6"/>
    </row>
    <row r="29" spans="1:7" x14ac:dyDescent="0.2">
      <c r="A29" s="56" t="s">
        <v>15</v>
      </c>
      <c r="B29" s="14"/>
      <c r="C29" s="24"/>
      <c r="D29" s="24"/>
      <c r="E29" s="18"/>
      <c r="F29" s="24"/>
      <c r="G29" s="18"/>
    </row>
    <row r="30" spans="1:7" x14ac:dyDescent="0.2">
      <c r="A30" s="51" t="s">
        <v>16</v>
      </c>
      <c r="B30" s="14"/>
      <c r="C30" s="24"/>
      <c r="D30" s="24"/>
      <c r="E30" s="18"/>
      <c r="F30" s="24"/>
      <c r="G30" s="18"/>
    </row>
    <row r="31" spans="1:7" x14ac:dyDescent="0.2">
      <c r="A31" s="13" t="s">
        <v>2</v>
      </c>
      <c r="B31" s="14">
        <v>236</v>
      </c>
      <c r="C31" s="15">
        <v>208</v>
      </c>
      <c r="D31" s="15">
        <v>226</v>
      </c>
      <c r="E31" s="18"/>
      <c r="F31" s="15">
        <v>17898</v>
      </c>
      <c r="G31" s="18"/>
    </row>
    <row r="32" spans="1:7" x14ac:dyDescent="0.2">
      <c r="A32" s="13" t="s">
        <v>12</v>
      </c>
      <c r="B32" s="14">
        <v>955683.26261690306</v>
      </c>
      <c r="C32" s="15">
        <v>1073193.06</v>
      </c>
      <c r="D32" s="15">
        <v>1193024.8700000001</v>
      </c>
      <c r="E32" s="54">
        <v>3.0920285209597134E-2</v>
      </c>
      <c r="F32" s="15">
        <v>109870588.73999999</v>
      </c>
      <c r="G32" s="54">
        <v>0.13063571905339963</v>
      </c>
    </row>
    <row r="33" spans="1:7" x14ac:dyDescent="0.2">
      <c r="A33" s="13" t="s">
        <v>11</v>
      </c>
      <c r="B33" s="14">
        <v>4049.5053500716231</v>
      </c>
      <c r="C33" s="15">
        <v>5159.5820192307701</v>
      </c>
      <c r="D33" s="15">
        <v>5278.8711061946897</v>
      </c>
      <c r="E33" s="18"/>
      <c r="F33" s="15">
        <v>6138.7076064364701</v>
      </c>
      <c r="G33" s="18"/>
    </row>
    <row r="34" spans="1:7" x14ac:dyDescent="0.2">
      <c r="A34" s="17" t="s">
        <v>17</v>
      </c>
      <c r="B34" s="14"/>
      <c r="C34" s="15"/>
      <c r="D34" s="15"/>
      <c r="E34" s="18"/>
      <c r="F34" s="15"/>
      <c r="G34" s="18"/>
    </row>
    <row r="35" spans="1:7" x14ac:dyDescent="0.2">
      <c r="A35" s="13" t="s">
        <v>2</v>
      </c>
      <c r="B35" s="14">
        <v>96</v>
      </c>
      <c r="C35" s="15">
        <v>96</v>
      </c>
      <c r="D35" s="15">
        <v>138</v>
      </c>
      <c r="E35" s="18"/>
      <c r="F35" s="15">
        <v>5263</v>
      </c>
      <c r="G35" s="18"/>
    </row>
    <row r="36" spans="1:7" x14ac:dyDescent="0.2">
      <c r="A36" s="13" t="s">
        <v>12</v>
      </c>
      <c r="B36" s="14">
        <v>289630.714654023</v>
      </c>
      <c r="C36" s="15">
        <v>329635.76</v>
      </c>
      <c r="D36" s="15">
        <v>373271.99</v>
      </c>
      <c r="E36" s="54">
        <v>9.674296556411173E-3</v>
      </c>
      <c r="F36" s="15">
        <v>13185900.390000001</v>
      </c>
      <c r="G36" s="55">
        <v>1.5677986243346972E-2</v>
      </c>
    </row>
    <row r="37" spans="1:7" x14ac:dyDescent="0.2">
      <c r="A37" s="13" t="s">
        <v>11</v>
      </c>
      <c r="B37" s="14">
        <v>3016.9866109794061</v>
      </c>
      <c r="C37" s="15">
        <v>3433.7058333333298</v>
      </c>
      <c r="D37" s="15">
        <v>2704.8694927536199</v>
      </c>
      <c r="E37" s="18"/>
      <c r="F37" s="15">
        <v>2505.3962359870802</v>
      </c>
      <c r="G37" s="18"/>
    </row>
    <row r="38" spans="1:7" ht="13.5" thickBot="1" x14ac:dyDescent="0.25">
      <c r="A38" s="20"/>
      <c r="B38" s="20"/>
      <c r="C38" s="21"/>
      <c r="D38" s="21"/>
      <c r="E38" s="22"/>
      <c r="F38" s="21"/>
      <c r="G38" s="22"/>
    </row>
    <row r="39" spans="1:7" x14ac:dyDescent="0.2">
      <c r="A39" s="56" t="s">
        <v>18</v>
      </c>
      <c r="B39" s="17"/>
      <c r="C39" s="24"/>
      <c r="D39" s="24"/>
      <c r="E39" s="18"/>
      <c r="F39" s="24"/>
      <c r="G39" s="18"/>
    </row>
    <row r="40" spans="1:7" x14ac:dyDescent="0.2">
      <c r="A40" s="13" t="s">
        <v>2</v>
      </c>
      <c r="B40" s="57">
        <v>6138</v>
      </c>
      <c r="C40" s="15">
        <v>14056</v>
      </c>
      <c r="D40" s="15">
        <v>11021</v>
      </c>
      <c r="E40" s="18"/>
      <c r="F40" s="15">
        <v>121812</v>
      </c>
      <c r="G40" s="18"/>
    </row>
    <row r="41" spans="1:7" x14ac:dyDescent="0.2">
      <c r="A41" s="13" t="s">
        <v>12</v>
      </c>
      <c r="B41" s="57">
        <v>21465157.831502587</v>
      </c>
      <c r="C41" s="15">
        <v>41654618.879999995</v>
      </c>
      <c r="D41" s="15">
        <v>38583889.57</v>
      </c>
      <c r="E41" s="54">
        <v>1</v>
      </c>
      <c r="F41" s="15">
        <v>841045538.97000003</v>
      </c>
      <c r="G41" s="54">
        <v>1</v>
      </c>
    </row>
    <row r="42" spans="1:7" ht="13.5" thickBot="1" x14ac:dyDescent="0.25">
      <c r="A42" s="26" t="s">
        <v>11</v>
      </c>
      <c r="B42" s="58">
        <v>3497.0931625126404</v>
      </c>
      <c r="C42" s="28">
        <v>2951.5562095919045</v>
      </c>
      <c r="D42" s="28">
        <v>3500.9427066509393</v>
      </c>
      <c r="E42" s="22"/>
      <c r="F42" s="28">
        <v>6904.4555460053198</v>
      </c>
      <c r="G42" s="22"/>
    </row>
    <row r="43" spans="1:7" x14ac:dyDescent="0.2">
      <c r="A43" s="59" t="s">
        <v>182</v>
      </c>
      <c r="B43" s="19"/>
      <c r="C43" s="15"/>
      <c r="D43" s="15"/>
      <c r="E43" s="24"/>
      <c r="F43" s="15"/>
      <c r="G43" s="24"/>
    </row>
    <row r="44" spans="1:7" x14ac:dyDescent="0.2">
      <c r="A44" s="59" t="s">
        <v>108</v>
      </c>
      <c r="B44" s="19"/>
      <c r="C44" s="15"/>
      <c r="D44" s="15"/>
      <c r="E44" s="24"/>
      <c r="F44" s="15"/>
      <c r="G44" s="24"/>
    </row>
    <row r="45" spans="1:7" x14ac:dyDescent="0.2">
      <c r="A45" s="30" t="s">
        <v>21</v>
      </c>
    </row>
    <row r="46" spans="1:7" x14ac:dyDescent="0.2">
      <c r="A46" s="30" t="s">
        <v>19</v>
      </c>
    </row>
    <row r="47" spans="1:7" x14ac:dyDescent="0.2">
      <c r="A47" s="30" t="s">
        <v>20</v>
      </c>
    </row>
    <row r="48" spans="1:7" x14ac:dyDescent="0.2">
      <c r="A48" s="30" t="s">
        <v>45</v>
      </c>
    </row>
    <row r="50" spans="1:1" x14ac:dyDescent="0.2">
      <c r="A50" s="31" t="s">
        <v>0</v>
      </c>
    </row>
    <row r="53" spans="1:1" x14ac:dyDescent="0.2">
      <c r="A53" s="1"/>
    </row>
  </sheetData>
  <mergeCells count="1">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10" workbookViewId="0">
      <selection activeCell="B29" sqref="B29"/>
    </sheetView>
  </sheetViews>
  <sheetFormatPr baseColWidth="10" defaultRowHeight="12.75" x14ac:dyDescent="0.2"/>
  <cols>
    <col min="1" max="1" width="23" style="121" bestFit="1" customWidth="1"/>
    <col min="2" max="2" width="11.42578125" style="3"/>
    <col min="3" max="3" width="21.5703125" style="3" customWidth="1"/>
    <col min="4" max="16384" width="11.42578125" style="3"/>
  </cols>
  <sheetData>
    <row r="1" spans="1:3" x14ac:dyDescent="0.2">
      <c r="A1" s="120" t="s">
        <v>109</v>
      </c>
    </row>
    <row r="2" spans="1:3" x14ac:dyDescent="0.2">
      <c r="A2" s="121" t="s">
        <v>79</v>
      </c>
    </row>
    <row r="4" spans="1:3" x14ac:dyDescent="0.2">
      <c r="A4" s="126" t="s">
        <v>153</v>
      </c>
      <c r="B4" s="127" t="s">
        <v>1</v>
      </c>
      <c r="C4" s="127" t="s">
        <v>4</v>
      </c>
    </row>
    <row r="5" spans="1:3" x14ac:dyDescent="0.2">
      <c r="A5" s="125" t="s">
        <v>22</v>
      </c>
      <c r="B5" s="114">
        <v>3752</v>
      </c>
      <c r="C5" s="114">
        <v>115280</v>
      </c>
    </row>
    <row r="6" spans="1:3" x14ac:dyDescent="0.2">
      <c r="A6" s="125" t="s">
        <v>23</v>
      </c>
      <c r="B6" s="114">
        <v>3667</v>
      </c>
      <c r="C6" s="114">
        <v>111205</v>
      </c>
    </row>
    <row r="7" spans="1:3" x14ac:dyDescent="0.2">
      <c r="A7" s="125" t="s">
        <v>24</v>
      </c>
      <c r="B7" s="114">
        <v>3504</v>
      </c>
      <c r="C7" s="114">
        <v>107802</v>
      </c>
    </row>
    <row r="8" spans="1:3" x14ac:dyDescent="0.2">
      <c r="A8" s="125" t="s">
        <v>25</v>
      </c>
      <c r="B8" s="114">
        <v>3404</v>
      </c>
      <c r="C8" s="114">
        <v>104325</v>
      </c>
    </row>
    <row r="9" spans="1:3" x14ac:dyDescent="0.2">
      <c r="A9" s="125" t="s">
        <v>26</v>
      </c>
      <c r="B9" s="114">
        <v>3253</v>
      </c>
      <c r="C9" s="114">
        <v>99984</v>
      </c>
    </row>
    <row r="10" spans="1:3" x14ac:dyDescent="0.2">
      <c r="A10" s="125" t="s">
        <v>27</v>
      </c>
      <c r="B10" s="114">
        <v>3102</v>
      </c>
      <c r="C10" s="114">
        <v>96343</v>
      </c>
    </row>
    <row r="11" spans="1:3" x14ac:dyDescent="0.2">
      <c r="A11" s="125" t="s">
        <v>28</v>
      </c>
      <c r="B11" s="114">
        <v>2951</v>
      </c>
      <c r="C11" s="114">
        <v>93071</v>
      </c>
    </row>
    <row r="12" spans="1:3" x14ac:dyDescent="0.2">
      <c r="A12" s="125" t="s">
        <v>29</v>
      </c>
      <c r="B12" s="114">
        <v>2871</v>
      </c>
      <c r="C12" s="114">
        <v>90571</v>
      </c>
    </row>
    <row r="13" spans="1:3" x14ac:dyDescent="0.2">
      <c r="A13" s="125" t="s">
        <v>30</v>
      </c>
      <c r="B13" s="114">
        <v>2788</v>
      </c>
      <c r="C13" s="114">
        <v>87430</v>
      </c>
    </row>
    <row r="14" spans="1:3" x14ac:dyDescent="0.2">
      <c r="A14" s="125" t="s">
        <v>31</v>
      </c>
      <c r="B14" s="114">
        <v>2689</v>
      </c>
      <c r="C14" s="114">
        <v>85792</v>
      </c>
    </row>
    <row r="15" spans="1:3" x14ac:dyDescent="0.2">
      <c r="A15" s="125" t="s">
        <v>32</v>
      </c>
      <c r="B15" s="114">
        <v>2590</v>
      </c>
      <c r="C15" s="114">
        <v>82746</v>
      </c>
    </row>
    <row r="16" spans="1:3" x14ac:dyDescent="0.2">
      <c r="A16" s="125" t="s">
        <v>33</v>
      </c>
      <c r="B16" s="114">
        <v>2513</v>
      </c>
      <c r="C16" s="114">
        <v>80784</v>
      </c>
    </row>
    <row r="17" spans="1:3" x14ac:dyDescent="0.2">
      <c r="A17" s="125" t="s">
        <v>34</v>
      </c>
      <c r="B17" s="114">
        <v>2876</v>
      </c>
      <c r="C17" s="114">
        <v>77386</v>
      </c>
    </row>
    <row r="18" spans="1:3" x14ac:dyDescent="0.2">
      <c r="A18" s="125" t="s">
        <v>35</v>
      </c>
      <c r="B18" s="114">
        <v>2872</v>
      </c>
      <c r="C18" s="114">
        <v>76675</v>
      </c>
    </row>
    <row r="19" spans="1:3" x14ac:dyDescent="0.2">
      <c r="A19" s="125" t="s">
        <v>36</v>
      </c>
      <c r="B19" s="114">
        <v>3060</v>
      </c>
      <c r="C19" s="114">
        <v>78921</v>
      </c>
    </row>
    <row r="20" spans="1:3" x14ac:dyDescent="0.2">
      <c r="A20" s="125" t="s">
        <v>37</v>
      </c>
      <c r="B20" s="114">
        <v>2977</v>
      </c>
      <c r="C20" s="114">
        <v>76856</v>
      </c>
    </row>
    <row r="21" spans="1:3" x14ac:dyDescent="0.2">
      <c r="A21" s="125" t="s">
        <v>38</v>
      </c>
      <c r="B21" s="114">
        <v>2873</v>
      </c>
      <c r="C21" s="114">
        <v>75146</v>
      </c>
    </row>
    <row r="22" spans="1:3" x14ac:dyDescent="0.2">
      <c r="A22" s="125" t="s">
        <v>39</v>
      </c>
      <c r="B22" s="114">
        <v>2834</v>
      </c>
      <c r="C22" s="114">
        <v>73434</v>
      </c>
    </row>
    <row r="23" spans="1:3" x14ac:dyDescent="0.2">
      <c r="A23" s="125" t="s">
        <v>40</v>
      </c>
      <c r="B23" s="114">
        <v>2720</v>
      </c>
      <c r="C23" s="114">
        <v>71479</v>
      </c>
    </row>
    <row r="24" spans="1:3" x14ac:dyDescent="0.2">
      <c r="A24" s="123" t="s">
        <v>41</v>
      </c>
      <c r="B24" s="124">
        <v>2571</v>
      </c>
      <c r="C24" s="124">
        <v>69202</v>
      </c>
    </row>
    <row r="25" spans="1:3" x14ac:dyDescent="0.2">
      <c r="A25" s="121" t="s">
        <v>42</v>
      </c>
    </row>
    <row r="26" spans="1:3" x14ac:dyDescent="0.2">
      <c r="A26" s="122" t="s">
        <v>178</v>
      </c>
    </row>
  </sheetData>
  <conditionalFormatting sqref="A5:A19">
    <cfRule type="cellIs" dxfId="8" priority="1" operator="equal">
      <formula>-999</formula>
    </cfRule>
    <cfRule type="cellIs" dxfId="7" priority="2" operator="equal">
      <formula>-99</formula>
    </cfRule>
    <cfRule type="cellIs" dxfId="6" priority="3" operator="equal">
      <formula>-9</formula>
    </cfRule>
  </conditionalFormatting>
  <conditionalFormatting sqref="A5:A19">
    <cfRule type="cellIs" dxfId="5" priority="7" operator="equal">
      <formula>-999</formula>
    </cfRule>
    <cfRule type="cellIs" dxfId="4" priority="8" operator="equal">
      <formula>-99</formula>
    </cfRule>
    <cfRule type="cellIs" dxfId="3" priority="9" operator="equal">
      <formula>-9</formula>
    </cfRule>
  </conditionalFormatting>
  <conditionalFormatting sqref="A5:A19">
    <cfRule type="cellIs" dxfId="2" priority="4" operator="equal">
      <formula>-999</formula>
    </cfRule>
    <cfRule type="cellIs" dxfId="1" priority="5" operator="equal">
      <formula>-99</formula>
    </cfRule>
    <cfRule type="cellIs" dxfId="0" priority="6" operator="equal">
      <formula>-9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Données complémentaires 1</vt:lpstr>
    </vt:vector>
  </TitlesOfParts>
  <Company>DRAAF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FRETIERE</dc:creator>
  <cp:lastModifiedBy>Sebastien SAMYN</cp:lastModifiedBy>
  <dcterms:created xsi:type="dcterms:W3CDTF">2024-08-20T07:03:01Z</dcterms:created>
  <dcterms:modified xsi:type="dcterms:W3CDTF">2024-12-18T17:29:48Z</dcterms:modified>
</cp:coreProperties>
</file>