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2_Pole_DIFFUSION\DEMANDES\2022\LEGUMES_RA2020_CRAB\Sylvie\IRRIGATION\IRRIGATION_COR\"/>
    </mc:Choice>
  </mc:AlternateContent>
  <bookViews>
    <workbookView xWindow="0" yWindow="0" windowWidth="28800" windowHeight="11400"/>
  </bookViews>
  <sheets>
    <sheet name="Méthodologie" sheetId="2" r:id="rId1"/>
    <sheet name="Cadrage" sheetId="1" r:id="rId2"/>
    <sheet name="Origine" sheetId="3" r:id="rId3"/>
    <sheet name="Type" sheetId="4" r:id="rId4"/>
  </sheets>
  <definedNames>
    <definedName name="_xlnm._FilterDatabase" localSheetId="1" hidden="1">Cadrage!$A$16:$AB$78</definedName>
    <definedName name="_xlnm._FilterDatabase" localSheetId="2" hidden="1">Origine!$A$14:$K$76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4" l="1"/>
  <c r="C10" i="4"/>
  <c r="D10" i="4"/>
  <c r="E10" i="4"/>
  <c r="F10" i="4"/>
  <c r="G10" i="4"/>
  <c r="D10" i="3"/>
  <c r="N55" i="1" l="1"/>
  <c r="K11" i="1"/>
  <c r="I11" i="1"/>
  <c r="G11" i="1"/>
  <c r="C10" i="3" l="1"/>
  <c r="B10" i="3"/>
  <c r="S11" i="1" l="1"/>
  <c r="R11" i="1"/>
  <c r="P11" i="1"/>
  <c r="Q11" i="1"/>
  <c r="O11" i="1"/>
  <c r="N11" i="1"/>
  <c r="M11" i="1"/>
  <c r="L11" i="1"/>
  <c r="J11" i="1"/>
  <c r="H11" i="1" l="1"/>
  <c r="F11" i="1"/>
  <c r="E11" i="1"/>
  <c r="D11" i="1"/>
  <c r="C11" i="1"/>
  <c r="B11" i="1"/>
</calcChain>
</file>

<file path=xl/sharedStrings.xml><?xml version="1.0" encoding="utf-8"?>
<sst xmlns="http://schemas.openxmlformats.org/spreadsheetml/2006/main" count="988" uniqueCount="215">
  <si>
    <t>Champ des exploitations légumières</t>
  </si>
  <si>
    <t>Total des pbs suivantes &gt;10 000 €</t>
  </si>
  <si>
    <t>pb12</t>
  </si>
  <si>
    <t>Pommes de terre (yc primeurs et plants)</t>
  </si>
  <si>
    <t>pb26</t>
  </si>
  <si>
    <t>Plantes aromatiques, médicinales et condimantaires</t>
  </si>
  <si>
    <t>pb28</t>
  </si>
  <si>
    <t>Légumes frais, melons, fraises, cultures maraîchère</t>
  </si>
  <si>
    <t>pb29</t>
  </si>
  <si>
    <t>Légumes frais, melons, fraises, cultures maraîchères plein champ</t>
  </si>
  <si>
    <t>pb30</t>
  </si>
  <si>
    <t>Légumes frais, melons, fraises, cultures maraîchères sous serres ou autre abri</t>
  </si>
  <si>
    <t>pb31</t>
  </si>
  <si>
    <t>Fleurs et plantes ornementales (non compris pépinières) de plein air ou sous abri bas (non accessible)</t>
  </si>
  <si>
    <t>pb32</t>
  </si>
  <si>
    <t>Fleurs et plantes ornementales (non compris pépinières) sous serre ou sous autre abri (accessible)</t>
  </si>
  <si>
    <t>pb57</t>
  </si>
  <si>
    <t>Pépinières</t>
  </si>
  <si>
    <t>Secret statistique</t>
  </si>
  <si>
    <t>Le nombre d'exploitations est inférieur à 3 et/ou le résultat de la case du tableau provient à plus de 85 % d'une seule exploitation</t>
  </si>
  <si>
    <t>Catégories</t>
  </si>
  <si>
    <t>Déterminées à partir du code culture (CULT_RA_CODE)</t>
  </si>
  <si>
    <t>CULT_RA_CODE</t>
  </si>
  <si>
    <t>1- Légumes destinés à la transformation</t>
  </si>
  <si>
    <t>11632000</t>
  </si>
  <si>
    <t>Légumes frais, melons ou fraises (y compris ail, échalote), cultivés en plein air ou sous abri bas parcelles en rotation avec des grandes cultures destinés à la transformation y compris 4ème gamme</t>
  </si>
  <si>
    <t>2 - Maraîchers</t>
  </si>
  <si>
    <t>Légumes frais (maraîchage ou industrie), plants de légumes, melons ou fraises (y compris ail, échalote, patate douce) cultivés en plein air ou sous abri bas parcelles en rotation avec des légumes (en maraîchage)</t>
  </si>
  <si>
    <t>3 - Légumes de plein champ</t>
  </si>
  <si>
    <t>11631000</t>
  </si>
  <si>
    <t>Légumes frais, melons ou fraises (y compris ail, échalote, patate douce), cultivés en plein air ou sous abri bas, parcelles en rotation avec des grandes cultures, destinés au marché du frais</t>
  </si>
  <si>
    <t>4 - Serres chauffées</t>
  </si>
  <si>
    <t>11611000</t>
  </si>
  <si>
    <t>Légumes frais, plants de légumes, melons ou fraises (y compris ail, échalote, patate douce), cultivés sous serre ou abri haut chauffé</t>
  </si>
  <si>
    <t>5 - Serres non chauffées</t>
  </si>
  <si>
    <t>11612000</t>
  </si>
  <si>
    <t>Légumes frais, plants de légumes, melons ou fraises (y compris ail, échalote, patate douce), cultivés sous serre ou abri haut non chauffé</t>
  </si>
  <si>
    <t>6 - Fleurs et plantes ornementales</t>
  </si>
  <si>
    <t>11710000</t>
  </si>
  <si>
    <t>Fleurs et plantes ornementales (hors pépinières de plants ligneux ornementaux) en plein air ou sous abri bas</t>
  </si>
  <si>
    <t>11720000</t>
  </si>
  <si>
    <t>Fleurs et plantes ornementales (hors pépinières de plants ligneux ornementaux) sous serre ou abri haut</t>
  </si>
  <si>
    <t>7 - Pépinières d'ornement</t>
  </si>
  <si>
    <t>13521100</t>
  </si>
  <si>
    <t>Pépinière ornementale : reproduction de plantes ligneuses (y c. rosiers) en plein air</t>
  </si>
  <si>
    <t>13521200</t>
  </si>
  <si>
    <t>Pépinière ornementale : reproduction de plantes ligneuses (y c. rosiers) sous serre ou abri haut</t>
  </si>
  <si>
    <t>8 - pommes de terre de conservation</t>
  </si>
  <si>
    <t>11512000</t>
  </si>
  <si>
    <t>Pommes de terre de conservation ou demi-saison</t>
  </si>
  <si>
    <t>9 - Plants de pommes de terre</t>
  </si>
  <si>
    <t>11513000</t>
  </si>
  <si>
    <t>Plants de pomme de terre</t>
  </si>
  <si>
    <t>Champ géographique : communes de Bretagne. Pour les EPCI, les communes hors Bretagne des EPCI bretonnes à cheval sur deux régions ne sont pas prises en compte de même que les communes bretonnes implantées dans des EPCI hors Bretagne.</t>
  </si>
  <si>
    <t>Côtes-d'Armor</t>
  </si>
  <si>
    <t>Finistére</t>
  </si>
  <si>
    <t>Ille-et-Vilaine</t>
  </si>
  <si>
    <t>Morbihan</t>
  </si>
  <si>
    <t>Bretagne</t>
  </si>
  <si>
    <t>Exploitations de la filière légumes pratiquant l'irrigation</t>
  </si>
  <si>
    <t>Nombre d'exploitations</t>
  </si>
  <si>
    <t>200027027</t>
  </si>
  <si>
    <t>CC Arc Sud Bretagne</t>
  </si>
  <si>
    <t>200038990</t>
  </si>
  <si>
    <t>CC de Saint-Méen Montauban</t>
  </si>
  <si>
    <t>200039022</t>
  </si>
  <si>
    <t>CA Vitré Communauté</t>
  </si>
  <si>
    <t>200042174</t>
  </si>
  <si>
    <t>CA Lorient Agglomération</t>
  </si>
  <si>
    <t>200043123</t>
  </si>
  <si>
    <t>CC Auray Quiberon Terre Atlantique</t>
  </si>
  <si>
    <t>200043990</t>
  </si>
  <si>
    <t>CC Vallons de Haute-Bretagne Communauté</t>
  </si>
  <si>
    <t>200065928</t>
  </si>
  <si>
    <t>CA Lannion-Trégor Communauté</t>
  </si>
  <si>
    <t>200066777</t>
  </si>
  <si>
    <t>CC Ploërmel Communauté</t>
  </si>
  <si>
    <t>200066785</t>
  </si>
  <si>
    <t>CC de l'Oust à Brocéliande</t>
  </si>
  <si>
    <t>200066868</t>
  </si>
  <si>
    <t>CC Presqu'île de Crozon-Aulne maritime</t>
  </si>
  <si>
    <t>200067072</t>
  </si>
  <si>
    <t>CC Haut-Léon Communauté</t>
  </si>
  <si>
    <t>200067197</t>
  </si>
  <si>
    <t>CC Monts d'Arrée Communauté</t>
  </si>
  <si>
    <t>200067247</t>
  </si>
  <si>
    <t>CC Pleyben-Châteaulin-Porzay</t>
  </si>
  <si>
    <t>200067460</t>
  </si>
  <si>
    <t>CC Loudéac Communauté - Bretagne Centre</t>
  </si>
  <si>
    <t>200067932</t>
  </si>
  <si>
    <t>CA Golfe du Morbihan - Vannes Agglomération</t>
  </si>
  <si>
    <t>200067981</t>
  </si>
  <si>
    <t>CA Guingamp-Paimpol Agglomération de l'Armor à l'Argoat</t>
  </si>
  <si>
    <t>200068120</t>
  </si>
  <si>
    <t>CA Quimper Bretagne Occidentale</t>
  </si>
  <si>
    <t>200068989</t>
  </si>
  <si>
    <t>CA Dinan Agglomération</t>
  </si>
  <si>
    <t>200069086</t>
  </si>
  <si>
    <t>CC Leff Armor Communauté</t>
  </si>
  <si>
    <t>200069391</t>
  </si>
  <si>
    <t>CA Lamballe Terre et Mer</t>
  </si>
  <si>
    <t>200069409</t>
  </si>
  <si>
    <t>CA Saint-Brieuc Armor Agglomération</t>
  </si>
  <si>
    <t>200070662</t>
  </si>
  <si>
    <t>CC Bretagne porte de Loire Communauté</t>
  </si>
  <si>
    <t>200070670</t>
  </si>
  <si>
    <t>CC du Pays de Dol et de la Baie du Mont Saint-Michel</t>
  </si>
  <si>
    <t>200070688</t>
  </si>
  <si>
    <t>CC Couesnon Marches de Bretagne</t>
  </si>
  <si>
    <t>200072452</t>
  </si>
  <si>
    <t>CA Fougères Agglomération</t>
  </si>
  <si>
    <t>200096675</t>
  </si>
  <si>
    <t>CC Baud Communauté</t>
  </si>
  <si>
    <t>200096683</t>
  </si>
  <si>
    <t>CC Centre Morbihan Communauté</t>
  </si>
  <si>
    <t>242200715</t>
  </si>
  <si>
    <t>CC du Kreiz-Breizh (CCKB)</t>
  </si>
  <si>
    <t>242900074</t>
  </si>
  <si>
    <t>CC du Pays d'Iroise</t>
  </si>
  <si>
    <t>242900314</t>
  </si>
  <si>
    <t>Brest Métropole</t>
  </si>
  <si>
    <t>242900553</t>
  </si>
  <si>
    <t>CC du Pays des Abers</t>
  </si>
  <si>
    <t>242900561</t>
  </si>
  <si>
    <t>CC de Haute Cornouaille</t>
  </si>
  <si>
    <t>242900629</t>
  </si>
  <si>
    <t>CC Cap Sizun - Pointe du Raz</t>
  </si>
  <si>
    <t>242900645</t>
  </si>
  <si>
    <t>CC Douarnenez Communauté</t>
  </si>
  <si>
    <t>242900660</t>
  </si>
  <si>
    <t>CC du Pays Fouesnantais</t>
  </si>
  <si>
    <t>242900694</t>
  </si>
  <si>
    <t>CA Quimperlé Communauté</t>
  </si>
  <si>
    <t>242900702</t>
  </si>
  <si>
    <t>CC du Pays Bigouden Sud</t>
  </si>
  <si>
    <t>242900710</t>
  </si>
  <si>
    <t>CC du Haut Pays Bigouden</t>
  </si>
  <si>
    <t>242900744</t>
  </si>
  <si>
    <t>CC Poher communauté</t>
  </si>
  <si>
    <t>242900751</t>
  </si>
  <si>
    <t>CC du Pays de Landivisiau</t>
  </si>
  <si>
    <t>242900769</t>
  </si>
  <si>
    <t>CA Concarneau Cornouaille Agglomération</t>
  </si>
  <si>
    <t>242900793</t>
  </si>
  <si>
    <t>CC Communauté Lesneven Côte des Légendes</t>
  </si>
  <si>
    <t>242900801</t>
  </si>
  <si>
    <t>CA du Pays de Landerneau-Daoulas</t>
  </si>
  <si>
    <t>242900835</t>
  </si>
  <si>
    <t>CA Morlaix Communauté</t>
  </si>
  <si>
    <t>243500139</t>
  </si>
  <si>
    <t>Rennes Métropole</t>
  </si>
  <si>
    <t>243500550</t>
  </si>
  <si>
    <t>CC Montfort Communauté</t>
  </si>
  <si>
    <t>243500618</t>
  </si>
  <si>
    <t>CC Brocéliande Communauté</t>
  </si>
  <si>
    <t>243500634</t>
  </si>
  <si>
    <t>CC Roche aux Fées Communauté</t>
  </si>
  <si>
    <t>243500659</t>
  </si>
  <si>
    <t>CC Pays de Châteaugiron Communauté</t>
  </si>
  <si>
    <t>243500667</t>
  </si>
  <si>
    <t>CC Val d'Ille-Aubigné</t>
  </si>
  <si>
    <t>243500725</t>
  </si>
  <si>
    <t>CC Côte d'Émeraude</t>
  </si>
  <si>
    <t>243500733</t>
  </si>
  <si>
    <t>CC Bretagne Romantique</t>
  </si>
  <si>
    <t>243500741</t>
  </si>
  <si>
    <t>CA Redon Agglomération</t>
  </si>
  <si>
    <t>243500774</t>
  </si>
  <si>
    <t>CC Liffré-Cormier Communauté</t>
  </si>
  <si>
    <t>243500782</t>
  </si>
  <si>
    <t>CA du Pays de Saint Malo Agglomération</t>
  </si>
  <si>
    <t>244400610</t>
  </si>
  <si>
    <t>CA de la Presqu'île de Guérande Atlantique (Cap Atlantique)</t>
  </si>
  <si>
    <t>245600440</t>
  </si>
  <si>
    <t>CC de Blavet Bellevue Océan</t>
  </si>
  <si>
    <t>245600465</t>
  </si>
  <si>
    <t>CC de Belle-Île-en-Mer</t>
  </si>
  <si>
    <t>245614383</t>
  </si>
  <si>
    <t>CC Questembert Communauté</t>
  </si>
  <si>
    <t>245614417</t>
  </si>
  <si>
    <t>CC Roi Morvan Communauté</t>
  </si>
  <si>
    <t>245614433</t>
  </si>
  <si>
    <t>CC Pontivy Communauté</t>
  </si>
  <si>
    <t>Île-de-Bréhat</t>
  </si>
  <si>
    <t>Code Epci</t>
  </si>
  <si>
    <t>Libellé EPCI</t>
  </si>
  <si>
    <t>S</t>
  </si>
  <si>
    <t>Ensemble de la filière légumes</t>
  </si>
  <si>
    <t>Légumes transformation</t>
  </si>
  <si>
    <t>Maraîchage</t>
  </si>
  <si>
    <t>Surfaces irriguées (ha)</t>
  </si>
  <si>
    <t>Surfaces irriguées  (ha)</t>
  </si>
  <si>
    <t>Légumes plein champ</t>
  </si>
  <si>
    <t>Serres chauffées</t>
  </si>
  <si>
    <t>Serres non chauffées</t>
  </si>
  <si>
    <t>Fleurs et plantes ornementales</t>
  </si>
  <si>
    <t>Pépinières d'ornement</t>
  </si>
  <si>
    <t>Pommes de terre de conservation</t>
  </si>
  <si>
    <t>Plants de pommes de terre</t>
  </si>
  <si>
    <t>Origine de l'irrigation</t>
  </si>
  <si>
    <t xml:space="preserve">Nombre d'exploitations prélevant à partir de </t>
  </si>
  <si>
    <t>Réseau extérieur</t>
  </si>
  <si>
    <t>Réseau individuel</t>
  </si>
  <si>
    <t>Dont eaux de surface</t>
  </si>
  <si>
    <t>Dont réservoirs d'eau non connectés</t>
  </si>
  <si>
    <t>Dont eaux souterraines</t>
  </si>
  <si>
    <t>Dont autres</t>
  </si>
  <si>
    <t>Aspersion</t>
  </si>
  <si>
    <t>Micro-irrigation</t>
  </si>
  <si>
    <t>Gravité</t>
  </si>
  <si>
    <t>Nombre</t>
  </si>
  <si>
    <t>Source : Agreste, recensement agricole 2020, traitement Draaf Bretagne</t>
  </si>
  <si>
    <t>Surface irriguée: superficie totale irriguée des exploitations de la filière légumes</t>
  </si>
  <si>
    <t>Surfaces irrigables</t>
  </si>
  <si>
    <t>Surfaces irrigables des exploitations de la filière légumes selon le type d'irrigation (ha)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</si>
</sst>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2"/>
      <color rgb="FFFF0000"/>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64">
    <xf numFmtId="0" fontId="0" fillId="0" borderId="0" xfId="0"/>
    <xf numFmtId="0" fontId="3" fillId="0" borderId="0" xfId="2"/>
    <xf numFmtId="0" fontId="4" fillId="0" borderId="0" xfId="2" applyFont="1"/>
    <xf numFmtId="0" fontId="3" fillId="0" borderId="0" xfId="2" applyAlignment="1">
      <alignment horizontal="center" vertical="center"/>
    </xf>
    <xf numFmtId="0" fontId="3" fillId="0" borderId="0" xfId="2" quotePrefix="1"/>
    <xf numFmtId="0" fontId="3" fillId="0" borderId="0" xfId="3"/>
    <xf numFmtId="0" fontId="4" fillId="0" borderId="0" xfId="0" applyFont="1"/>
    <xf numFmtId="164" fontId="0" fillId="0" borderId="0" xfId="1" applyNumberFormat="1" applyFont="1"/>
    <xf numFmtId="0" fontId="2" fillId="0" borderId="0" xfId="0" applyFont="1"/>
    <xf numFmtId="164" fontId="2" fillId="0" borderId="0" xfId="1" applyNumberFormat="1" applyFont="1"/>
    <xf numFmtId="0" fontId="2" fillId="2" borderId="0" xfId="0" applyFont="1" applyFill="1"/>
    <xf numFmtId="0" fontId="0" fillId="2" borderId="0" xfId="0" applyFill="1"/>
    <xf numFmtId="164" fontId="0" fillId="2" borderId="0" xfId="1" applyNumberFormat="1" applyFont="1" applyFill="1"/>
    <xf numFmtId="0" fontId="2" fillId="0" borderId="0" xfId="0" applyFont="1" applyFill="1"/>
    <xf numFmtId="0" fontId="2" fillId="0" borderId="0" xfId="0" applyFont="1" applyAlignment="1">
      <alignment horizontal="center" vertical="center"/>
    </xf>
    <xf numFmtId="0" fontId="5" fillId="0" borderId="0" xfId="0" applyFont="1"/>
    <xf numFmtId="0" fontId="2" fillId="0" borderId="0" xfId="0" applyFont="1" applyAlignment="1">
      <alignment horizontal="center" vertical="center" wrapText="1"/>
    </xf>
    <xf numFmtId="43" fontId="0" fillId="0" borderId="0" xfId="1" applyFont="1"/>
    <xf numFmtId="164" fontId="1" fillId="0" borderId="0" xfId="1" applyNumberFormat="1" applyFont="1"/>
    <xf numFmtId="0" fontId="6" fillId="3" borderId="0" xfId="0" applyFont="1" applyFill="1"/>
    <xf numFmtId="164" fontId="0" fillId="3" borderId="0" xfId="1" applyNumberFormat="1" applyFont="1" applyFill="1"/>
    <xf numFmtId="0" fontId="6" fillId="3" borderId="0" xfId="0" applyNumberFormat="1" applyFont="1" applyFill="1"/>
    <xf numFmtId="0" fontId="0" fillId="3" borderId="0" xfId="0" applyFill="1"/>
    <xf numFmtId="43" fontId="0" fillId="3" borderId="0" xfId="1" applyFont="1" applyFill="1"/>
    <xf numFmtId="43" fontId="6" fillId="3" borderId="0" xfId="1" applyFont="1" applyFill="1"/>
    <xf numFmtId="0" fontId="2" fillId="3" borderId="0" xfId="0" applyFont="1" applyFill="1" applyAlignment="1">
      <alignment horizontal="center" vertical="center" wrapText="1"/>
    </xf>
    <xf numFmtId="0" fontId="6" fillId="3" borderId="0" xfId="0" applyFont="1" applyFill="1" applyAlignment="1">
      <alignment horizontal="center" vertical="center" wrapText="1"/>
    </xf>
    <xf numFmtId="0" fontId="7" fillId="3" borderId="0" xfId="0" applyNumberFormat="1" applyFont="1" applyFill="1" applyBorder="1"/>
    <xf numFmtId="0" fontId="6" fillId="3" borderId="0" xfId="0" applyNumberFormat="1" applyFont="1" applyFill="1" applyBorder="1"/>
    <xf numFmtId="0" fontId="8" fillId="0" borderId="0" xfId="0" applyFont="1"/>
    <xf numFmtId="0" fontId="2" fillId="0" borderId="0" xfId="0" applyFont="1" applyAlignment="1"/>
    <xf numFmtId="0" fontId="2" fillId="4" borderId="0" xfId="0" applyFont="1" applyFill="1" applyAlignment="1">
      <alignment horizontal="center"/>
    </xf>
    <xf numFmtId="0" fontId="0" fillId="0" borderId="0" xfId="0" applyBorder="1"/>
    <xf numFmtId="0" fontId="2" fillId="5" borderId="0" xfId="0" applyFont="1" applyFill="1" applyAlignment="1">
      <alignment horizontal="center"/>
    </xf>
    <xf numFmtId="0" fontId="0" fillId="0" borderId="0" xfId="0" applyAlignment="1">
      <alignment horizontal="left"/>
    </xf>
    <xf numFmtId="0" fontId="0" fillId="0" borderId="0" xfId="0" applyNumberFormat="1"/>
    <xf numFmtId="0" fontId="9" fillId="0" borderId="0" xfId="0" applyFont="1"/>
    <xf numFmtId="164" fontId="0" fillId="0" borderId="0" xfId="0" applyNumberFormat="1"/>
    <xf numFmtId="0" fontId="2" fillId="0" borderId="0" xfId="0" applyFont="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4" borderId="0" xfId="0" applyFont="1" applyFill="1" applyAlignment="1">
      <alignment horizontal="center"/>
    </xf>
    <xf numFmtId="0" fontId="2" fillId="5" borderId="0" xfId="0" applyFont="1" applyFill="1" applyAlignment="1">
      <alignment horizontal="center"/>
    </xf>
    <xf numFmtId="164" fontId="6" fillId="3" borderId="0" xfId="1" applyNumberFormat="1" applyFont="1" applyFill="1"/>
    <xf numFmtId="0" fontId="0" fillId="5" borderId="0" xfId="0" applyFill="1"/>
    <xf numFmtId="164" fontId="0" fillId="5" borderId="0" xfId="1" applyNumberFormat="1" applyFont="1" applyFill="1"/>
    <xf numFmtId="0" fontId="0" fillId="5" borderId="0" xfId="0" applyFill="1" applyBorder="1"/>
    <xf numFmtId="164" fontId="0" fillId="5" borderId="0" xfId="1" applyNumberFormat="1" applyFont="1" applyFill="1" applyBorder="1"/>
    <xf numFmtId="164" fontId="2" fillId="5" borderId="0" xfId="1" applyNumberFormat="1" applyFont="1" applyFill="1" applyBorder="1"/>
    <xf numFmtId="0" fontId="0" fillId="4" borderId="0" xfId="0" applyFill="1"/>
    <xf numFmtId="164" fontId="0" fillId="4" borderId="0" xfId="1" applyNumberFormat="1" applyFont="1" applyFill="1"/>
    <xf numFmtId="0" fontId="0" fillId="4" borderId="0" xfId="0" applyFill="1" applyBorder="1"/>
    <xf numFmtId="164" fontId="0" fillId="4" borderId="0" xfId="1" applyNumberFormat="1" applyFont="1" applyFill="1" applyBorder="1"/>
    <xf numFmtId="164" fontId="2" fillId="4" borderId="0" xfId="1" applyNumberFormat="1" applyFont="1" applyFill="1" applyBorder="1"/>
    <xf numFmtId="0" fontId="2" fillId="6" borderId="0" xfId="0" applyFont="1" applyFill="1" applyAlignment="1">
      <alignment horizontal="center"/>
    </xf>
    <xf numFmtId="0" fontId="2" fillId="6" borderId="0" xfId="0" applyFont="1" applyFill="1" applyAlignment="1">
      <alignment horizontal="center"/>
    </xf>
    <xf numFmtId="0" fontId="0" fillId="6" borderId="0" xfId="0" applyFill="1"/>
    <xf numFmtId="164" fontId="0" fillId="6" borderId="0" xfId="1" applyNumberFormat="1" applyFont="1" applyFill="1"/>
    <xf numFmtId="0" fontId="0" fillId="6" borderId="0" xfId="0" applyFill="1" applyBorder="1"/>
    <xf numFmtId="164" fontId="0" fillId="6" borderId="0" xfId="1" applyNumberFormat="1" applyFont="1" applyFill="1" applyBorder="1"/>
    <xf numFmtId="164" fontId="2" fillId="6" borderId="0" xfId="1" applyNumberFormat="1" applyFont="1" applyFill="1" applyBorder="1"/>
    <xf numFmtId="164" fontId="2" fillId="0" borderId="0" xfId="1" applyNumberFormat="1" applyFont="1" applyFill="1"/>
    <xf numFmtId="164" fontId="2" fillId="2" borderId="0" xfId="1" applyNumberFormat="1" applyFont="1" applyFill="1"/>
    <xf numFmtId="164" fontId="0" fillId="0" borderId="0" xfId="1" applyNumberFormat="1" applyFont="1" applyFill="1"/>
  </cellXfs>
  <cellStyles count="4">
    <cellStyle name="Millier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2:C34"/>
  <sheetViews>
    <sheetView tabSelected="1" topLeftCell="A2" workbookViewId="0">
      <selection activeCell="S35" sqref="A1:S35"/>
    </sheetView>
  </sheetViews>
  <sheetFormatPr baseColWidth="10" defaultRowHeight="15" x14ac:dyDescent="0.25"/>
  <cols>
    <col min="1" max="1" width="28.5703125" style="1" customWidth="1"/>
    <col min="2" max="16384" width="11.42578125" style="1"/>
  </cols>
  <sheetData>
    <row r="2" spans="1:2" x14ac:dyDescent="0.25">
      <c r="A2" s="2" t="s">
        <v>211</v>
      </c>
    </row>
    <row r="4" spans="1:2" x14ac:dyDescent="0.25">
      <c r="A4" s="2" t="s">
        <v>0</v>
      </c>
    </row>
    <row r="5" spans="1:2" x14ac:dyDescent="0.25">
      <c r="A5" s="1" t="s">
        <v>1</v>
      </c>
    </row>
    <row r="6" spans="1:2" x14ac:dyDescent="0.25">
      <c r="A6" s="1" t="s">
        <v>2</v>
      </c>
      <c r="B6" s="1" t="s">
        <v>3</v>
      </c>
    </row>
    <row r="7" spans="1:2" x14ac:dyDescent="0.25">
      <c r="A7" s="1" t="s">
        <v>4</v>
      </c>
      <c r="B7" s="1" t="s">
        <v>5</v>
      </c>
    </row>
    <row r="8" spans="1:2" x14ac:dyDescent="0.25">
      <c r="A8" s="1" t="s">
        <v>6</v>
      </c>
      <c r="B8" s="1" t="s">
        <v>7</v>
      </c>
    </row>
    <row r="9" spans="1:2" x14ac:dyDescent="0.25">
      <c r="A9" s="1" t="s">
        <v>8</v>
      </c>
      <c r="B9" s="1" t="s">
        <v>9</v>
      </c>
    </row>
    <row r="10" spans="1:2" x14ac:dyDescent="0.25">
      <c r="A10" s="1" t="s">
        <v>10</v>
      </c>
      <c r="B10" s="1" t="s">
        <v>11</v>
      </c>
    </row>
    <row r="11" spans="1:2" x14ac:dyDescent="0.25">
      <c r="A11" s="1" t="s">
        <v>12</v>
      </c>
      <c r="B11" s="1" t="s">
        <v>13</v>
      </c>
    </row>
    <row r="12" spans="1:2" x14ac:dyDescent="0.25">
      <c r="A12" s="1" t="s">
        <v>14</v>
      </c>
      <c r="B12" s="1" t="s">
        <v>15</v>
      </c>
    </row>
    <row r="13" spans="1:2" x14ac:dyDescent="0.25">
      <c r="A13" s="1" t="s">
        <v>16</v>
      </c>
      <c r="B13" s="1" t="s">
        <v>17</v>
      </c>
    </row>
    <row r="16" spans="1:2" x14ac:dyDescent="0.25">
      <c r="A16" s="2" t="s">
        <v>18</v>
      </c>
    </row>
    <row r="17" spans="1:3" x14ac:dyDescent="0.25">
      <c r="A17" s="1" t="s">
        <v>19</v>
      </c>
    </row>
    <row r="19" spans="1:3" x14ac:dyDescent="0.25">
      <c r="A19" s="2" t="s">
        <v>20</v>
      </c>
    </row>
    <row r="20" spans="1:3" x14ac:dyDescent="0.25">
      <c r="A20" s="1" t="s">
        <v>21</v>
      </c>
    </row>
    <row r="21" spans="1:3" x14ac:dyDescent="0.25">
      <c r="B21" s="1" t="s">
        <v>22</v>
      </c>
    </row>
    <row r="22" spans="1:3" x14ac:dyDescent="0.25">
      <c r="A22" s="1" t="s">
        <v>23</v>
      </c>
      <c r="B22" s="3" t="s">
        <v>24</v>
      </c>
      <c r="C22" s="1" t="s">
        <v>25</v>
      </c>
    </row>
    <row r="23" spans="1:3" x14ac:dyDescent="0.25">
      <c r="A23" s="1" t="s">
        <v>26</v>
      </c>
      <c r="B23" s="3">
        <v>11620000</v>
      </c>
      <c r="C23" s="1" t="s">
        <v>27</v>
      </c>
    </row>
    <row r="24" spans="1:3" x14ac:dyDescent="0.25">
      <c r="A24" s="1" t="s">
        <v>28</v>
      </c>
      <c r="B24" s="3" t="s">
        <v>29</v>
      </c>
      <c r="C24" s="1" t="s">
        <v>30</v>
      </c>
    </row>
    <row r="25" spans="1:3" x14ac:dyDescent="0.25">
      <c r="A25" s="1" t="s">
        <v>31</v>
      </c>
      <c r="B25" s="1" t="s">
        <v>32</v>
      </c>
      <c r="C25" s="1" t="s">
        <v>33</v>
      </c>
    </row>
    <row r="26" spans="1:3" x14ac:dyDescent="0.25">
      <c r="A26" s="1" t="s">
        <v>34</v>
      </c>
      <c r="B26" s="1" t="s">
        <v>35</v>
      </c>
      <c r="C26" s="1" t="s">
        <v>36</v>
      </c>
    </row>
    <row r="27" spans="1:3" x14ac:dyDescent="0.25">
      <c r="A27" s="1" t="s">
        <v>37</v>
      </c>
      <c r="B27" s="1" t="s">
        <v>38</v>
      </c>
      <c r="C27" s="1" t="s">
        <v>39</v>
      </c>
    </row>
    <row r="28" spans="1:3" x14ac:dyDescent="0.25">
      <c r="B28" s="1" t="s">
        <v>40</v>
      </c>
      <c r="C28" s="1" t="s">
        <v>41</v>
      </c>
    </row>
    <row r="29" spans="1:3" x14ac:dyDescent="0.25">
      <c r="A29" s="1" t="s">
        <v>42</v>
      </c>
      <c r="B29" s="4" t="s">
        <v>43</v>
      </c>
      <c r="C29" s="1" t="s">
        <v>44</v>
      </c>
    </row>
    <row r="30" spans="1:3" x14ac:dyDescent="0.25">
      <c r="B30" s="4" t="s">
        <v>45</v>
      </c>
      <c r="C30" s="1" t="s">
        <v>46</v>
      </c>
    </row>
    <row r="31" spans="1:3" x14ac:dyDescent="0.25">
      <c r="A31" s="1" t="s">
        <v>47</v>
      </c>
      <c r="B31" s="1" t="s">
        <v>48</v>
      </c>
      <c r="C31" s="1" t="s">
        <v>49</v>
      </c>
    </row>
    <row r="32" spans="1:3" x14ac:dyDescent="0.25">
      <c r="A32" s="1" t="s">
        <v>50</v>
      </c>
      <c r="B32" s="1" t="s">
        <v>51</v>
      </c>
      <c r="C32" s="1" t="s">
        <v>52</v>
      </c>
    </row>
    <row r="34" spans="1:1" x14ac:dyDescent="0.25">
      <c r="A34" s="5" t="s">
        <v>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zoomScaleNormal="100" workbookViewId="0">
      <selection activeCell="X67" sqref="X67"/>
    </sheetView>
  </sheetViews>
  <sheetFormatPr baseColWidth="10" defaultRowHeight="15" x14ac:dyDescent="0.25"/>
  <cols>
    <col min="2" max="2" width="44.7109375" customWidth="1"/>
    <col min="4" max="4" width="21" customWidth="1"/>
    <col min="25" max="25" width="31.5703125" customWidth="1"/>
    <col min="26" max="26" width="28" customWidth="1"/>
  </cols>
  <sheetData>
    <row r="1" spans="1:22" ht="18.75" x14ac:dyDescent="0.3">
      <c r="A1" s="15" t="s">
        <v>59</v>
      </c>
    </row>
    <row r="2" spans="1:22" ht="15.75" x14ac:dyDescent="0.25">
      <c r="A2" s="36" t="s">
        <v>212</v>
      </c>
    </row>
    <row r="5" spans="1:22" ht="30" customHeight="1" x14ac:dyDescent="0.25">
      <c r="B5" s="38" t="s">
        <v>187</v>
      </c>
      <c r="C5" s="38"/>
      <c r="D5" s="39" t="s">
        <v>188</v>
      </c>
      <c r="E5" s="39"/>
      <c r="F5" s="38" t="s">
        <v>189</v>
      </c>
      <c r="G5" s="38"/>
      <c r="H5" s="39" t="s">
        <v>192</v>
      </c>
      <c r="I5" s="39"/>
      <c r="J5" s="38" t="s">
        <v>193</v>
      </c>
      <c r="K5" s="38"/>
      <c r="L5" s="39" t="s">
        <v>194</v>
      </c>
      <c r="M5" s="39"/>
      <c r="N5" s="38" t="s">
        <v>195</v>
      </c>
      <c r="O5" s="38"/>
      <c r="P5" s="39" t="s">
        <v>196</v>
      </c>
      <c r="Q5" s="39"/>
      <c r="R5" s="38" t="s">
        <v>197</v>
      </c>
      <c r="S5" s="38"/>
      <c r="T5" s="40" t="s">
        <v>198</v>
      </c>
      <c r="U5" s="40"/>
    </row>
    <row r="6" spans="1:22" x14ac:dyDescent="0.25">
      <c r="B6" s="8" t="s">
        <v>60</v>
      </c>
      <c r="C6" s="8" t="s">
        <v>190</v>
      </c>
      <c r="D6" s="10" t="s">
        <v>60</v>
      </c>
      <c r="E6" s="10" t="s">
        <v>191</v>
      </c>
      <c r="F6" s="13" t="s">
        <v>60</v>
      </c>
      <c r="G6" s="8" t="s">
        <v>190</v>
      </c>
      <c r="H6" s="10" t="s">
        <v>60</v>
      </c>
      <c r="I6" s="10" t="s">
        <v>191</v>
      </c>
      <c r="J6" s="13" t="s">
        <v>60</v>
      </c>
      <c r="K6" s="8" t="s">
        <v>190</v>
      </c>
      <c r="L6" s="10" t="s">
        <v>60</v>
      </c>
      <c r="M6" s="10" t="s">
        <v>191</v>
      </c>
      <c r="N6" s="13" t="s">
        <v>60</v>
      </c>
      <c r="O6" s="8" t="s">
        <v>190</v>
      </c>
      <c r="P6" s="10" t="s">
        <v>60</v>
      </c>
      <c r="Q6" s="10" t="s">
        <v>190</v>
      </c>
      <c r="R6" s="13" t="s">
        <v>60</v>
      </c>
      <c r="S6" s="8" t="s">
        <v>190</v>
      </c>
      <c r="T6" s="10" t="s">
        <v>60</v>
      </c>
      <c r="U6" s="10" t="s">
        <v>190</v>
      </c>
    </row>
    <row r="7" spans="1:22" x14ac:dyDescent="0.25">
      <c r="A7" t="s">
        <v>54</v>
      </c>
      <c r="B7" s="9">
        <v>316</v>
      </c>
      <c r="C7" s="61">
        <v>1436</v>
      </c>
      <c r="D7" s="11">
        <v>26</v>
      </c>
      <c r="E7" s="12">
        <v>496</v>
      </c>
      <c r="F7">
        <v>144</v>
      </c>
      <c r="G7" s="63">
        <v>500</v>
      </c>
      <c r="H7" s="11">
        <v>66</v>
      </c>
      <c r="I7" s="12">
        <v>477</v>
      </c>
      <c r="J7">
        <v>60</v>
      </c>
      <c r="K7" s="63">
        <v>267</v>
      </c>
      <c r="L7" s="11">
        <v>147</v>
      </c>
      <c r="M7" s="12">
        <v>290</v>
      </c>
      <c r="N7">
        <v>48</v>
      </c>
      <c r="O7" s="63">
        <v>64</v>
      </c>
      <c r="P7" s="12">
        <v>27</v>
      </c>
      <c r="Q7" s="12">
        <v>31</v>
      </c>
      <c r="R7">
        <v>73</v>
      </c>
      <c r="S7" s="63">
        <v>336</v>
      </c>
      <c r="T7" s="12" t="s">
        <v>186</v>
      </c>
      <c r="U7" s="12" t="s">
        <v>186</v>
      </c>
    </row>
    <row r="8" spans="1:22" x14ac:dyDescent="0.25">
      <c r="A8" t="s">
        <v>55</v>
      </c>
      <c r="B8" s="9">
        <v>737</v>
      </c>
      <c r="C8" s="61">
        <v>4699</v>
      </c>
      <c r="D8" s="11">
        <v>67</v>
      </c>
      <c r="E8" s="12">
        <v>1345</v>
      </c>
      <c r="F8">
        <v>321</v>
      </c>
      <c r="G8" s="63">
        <v>2018</v>
      </c>
      <c r="H8" s="11">
        <v>103</v>
      </c>
      <c r="I8" s="12">
        <v>972</v>
      </c>
      <c r="J8">
        <v>184</v>
      </c>
      <c r="K8" s="63">
        <v>739</v>
      </c>
      <c r="L8" s="11">
        <v>240</v>
      </c>
      <c r="M8" s="12">
        <v>802</v>
      </c>
      <c r="N8">
        <v>80</v>
      </c>
      <c r="O8" s="63">
        <v>204</v>
      </c>
      <c r="P8" s="12">
        <v>64</v>
      </c>
      <c r="Q8" s="12">
        <v>203</v>
      </c>
      <c r="R8">
        <v>130</v>
      </c>
      <c r="S8" s="63">
        <v>838</v>
      </c>
      <c r="T8" s="12">
        <v>29</v>
      </c>
      <c r="U8" s="12">
        <v>223</v>
      </c>
    </row>
    <row r="9" spans="1:22" x14ac:dyDescent="0.25">
      <c r="A9" t="s">
        <v>56</v>
      </c>
      <c r="B9" s="9">
        <v>332</v>
      </c>
      <c r="C9" s="61">
        <v>1814</v>
      </c>
      <c r="D9" s="11">
        <v>25</v>
      </c>
      <c r="E9" s="12">
        <v>652</v>
      </c>
      <c r="F9">
        <v>160</v>
      </c>
      <c r="G9" s="63">
        <v>492</v>
      </c>
      <c r="H9" s="11">
        <v>76</v>
      </c>
      <c r="I9" s="12">
        <v>984</v>
      </c>
      <c r="J9">
        <v>61</v>
      </c>
      <c r="K9" s="63">
        <v>214</v>
      </c>
      <c r="L9" s="11">
        <v>170</v>
      </c>
      <c r="M9" s="12">
        <v>549</v>
      </c>
      <c r="N9">
        <v>31</v>
      </c>
      <c r="O9" s="63">
        <v>28</v>
      </c>
      <c r="P9" s="12">
        <v>27</v>
      </c>
      <c r="Q9" s="12">
        <v>71</v>
      </c>
      <c r="R9">
        <v>150</v>
      </c>
      <c r="S9" s="63">
        <v>762</v>
      </c>
      <c r="T9" s="12" t="s">
        <v>186</v>
      </c>
      <c r="U9" s="12" t="s">
        <v>186</v>
      </c>
    </row>
    <row r="10" spans="1:22" x14ac:dyDescent="0.25">
      <c r="A10" t="s">
        <v>57</v>
      </c>
      <c r="B10" s="9">
        <v>412</v>
      </c>
      <c r="C10" s="61">
        <v>5360</v>
      </c>
      <c r="D10" s="11">
        <v>148</v>
      </c>
      <c r="E10" s="12">
        <v>3975</v>
      </c>
      <c r="F10">
        <v>179</v>
      </c>
      <c r="G10" s="63">
        <v>944</v>
      </c>
      <c r="H10" s="11">
        <v>47</v>
      </c>
      <c r="I10" s="12">
        <v>836</v>
      </c>
      <c r="J10">
        <v>31</v>
      </c>
      <c r="K10" s="63">
        <v>319</v>
      </c>
      <c r="L10" s="11">
        <v>153</v>
      </c>
      <c r="M10" s="12">
        <v>753</v>
      </c>
      <c r="N10">
        <v>34</v>
      </c>
      <c r="O10" s="63">
        <v>54</v>
      </c>
      <c r="P10" s="12">
        <v>25</v>
      </c>
      <c r="Q10" s="12">
        <v>36</v>
      </c>
      <c r="R10">
        <v>188</v>
      </c>
      <c r="S10" s="63">
        <v>1558</v>
      </c>
      <c r="T10" s="12">
        <v>37</v>
      </c>
      <c r="U10" s="12">
        <v>1123</v>
      </c>
    </row>
    <row r="11" spans="1:22" s="8" customFormat="1" x14ac:dyDescent="0.25">
      <c r="A11" s="6" t="s">
        <v>58</v>
      </c>
      <c r="B11" s="9">
        <f t="shared" ref="B11:H11" si="0">SUM(B7:B10)</f>
        <v>1797</v>
      </c>
      <c r="C11" s="61">
        <f t="shared" si="0"/>
        <v>13309</v>
      </c>
      <c r="D11" s="10">
        <f t="shared" si="0"/>
        <v>266</v>
      </c>
      <c r="E11" s="62">
        <f t="shared" si="0"/>
        <v>6468</v>
      </c>
      <c r="F11" s="8">
        <f t="shared" si="0"/>
        <v>804</v>
      </c>
      <c r="G11" s="61">
        <f>SUM(G7:G10)</f>
        <v>3954</v>
      </c>
      <c r="H11" s="10">
        <f t="shared" si="0"/>
        <v>292</v>
      </c>
      <c r="I11" s="62">
        <f>SUM(I7:I10)</f>
        <v>3269</v>
      </c>
      <c r="J11" s="8">
        <f t="shared" ref="J11:S11" si="1">SUM(J7:J10)</f>
        <v>336</v>
      </c>
      <c r="K11" s="61">
        <f>SUM(K7:K10)</f>
        <v>1539</v>
      </c>
      <c r="L11" s="10">
        <f t="shared" si="1"/>
        <v>710</v>
      </c>
      <c r="M11" s="62">
        <f t="shared" si="1"/>
        <v>2394</v>
      </c>
      <c r="N11" s="8">
        <f t="shared" si="1"/>
        <v>193</v>
      </c>
      <c r="O11" s="61">
        <f t="shared" si="1"/>
        <v>350</v>
      </c>
      <c r="P11" s="62">
        <f t="shared" si="1"/>
        <v>143</v>
      </c>
      <c r="Q11" s="62">
        <f t="shared" si="1"/>
        <v>341</v>
      </c>
      <c r="R11" s="8">
        <f t="shared" si="1"/>
        <v>541</v>
      </c>
      <c r="S11" s="61">
        <f t="shared" si="1"/>
        <v>3494</v>
      </c>
      <c r="T11" s="62">
        <v>70</v>
      </c>
      <c r="U11" s="62">
        <v>1374</v>
      </c>
    </row>
    <row r="15" spans="1:22" ht="15" customHeight="1" x14ac:dyDescent="0.25">
      <c r="C15" s="38" t="s">
        <v>187</v>
      </c>
      <c r="D15" s="38"/>
      <c r="E15" s="39" t="s">
        <v>188</v>
      </c>
      <c r="F15" s="39"/>
      <c r="G15" s="38" t="s">
        <v>189</v>
      </c>
      <c r="H15" s="38"/>
      <c r="I15" s="39" t="s">
        <v>192</v>
      </c>
      <c r="J15" s="39"/>
      <c r="K15" s="38" t="s">
        <v>193</v>
      </c>
      <c r="L15" s="38"/>
      <c r="M15" s="39" t="s">
        <v>194</v>
      </c>
      <c r="N15" s="39"/>
      <c r="O15" s="38" t="s">
        <v>195</v>
      </c>
      <c r="P15" s="38"/>
      <c r="Q15" s="39" t="s">
        <v>196</v>
      </c>
      <c r="R15" s="39"/>
      <c r="S15" s="38" t="s">
        <v>197</v>
      </c>
      <c r="T15" s="38"/>
      <c r="U15" s="39" t="s">
        <v>198</v>
      </c>
      <c r="V15" s="39"/>
    </row>
    <row r="16" spans="1:22" x14ac:dyDescent="0.25">
      <c r="A16" s="8" t="s">
        <v>184</v>
      </c>
      <c r="B16" s="8" t="s">
        <v>185</v>
      </c>
      <c r="C16" s="8" t="s">
        <v>60</v>
      </c>
      <c r="D16" s="8" t="s">
        <v>190</v>
      </c>
      <c r="E16" s="10" t="s">
        <v>60</v>
      </c>
      <c r="F16" s="10" t="s">
        <v>191</v>
      </c>
      <c r="G16" s="13" t="s">
        <v>60</v>
      </c>
      <c r="H16" s="8" t="s">
        <v>190</v>
      </c>
      <c r="I16" s="10" t="s">
        <v>60</v>
      </c>
      <c r="J16" s="10" t="s">
        <v>191</v>
      </c>
      <c r="K16" s="13" t="s">
        <v>60</v>
      </c>
      <c r="L16" s="8" t="s">
        <v>190</v>
      </c>
      <c r="M16" s="10" t="s">
        <v>60</v>
      </c>
      <c r="N16" s="10" t="s">
        <v>191</v>
      </c>
      <c r="O16" s="13" t="s">
        <v>60</v>
      </c>
      <c r="P16" s="8" t="s">
        <v>190</v>
      </c>
      <c r="Q16" s="10" t="s">
        <v>60</v>
      </c>
      <c r="R16" s="10" t="s">
        <v>190</v>
      </c>
      <c r="S16" s="13" t="s">
        <v>60</v>
      </c>
      <c r="T16" s="8" t="s">
        <v>190</v>
      </c>
      <c r="U16" s="10" t="s">
        <v>60</v>
      </c>
      <c r="V16" s="10" t="s">
        <v>190</v>
      </c>
    </row>
    <row r="17" spans="1:22" x14ac:dyDescent="0.25">
      <c r="A17" t="s">
        <v>61</v>
      </c>
      <c r="B17" t="s">
        <v>62</v>
      </c>
      <c r="C17" s="8">
        <v>19</v>
      </c>
      <c r="D17" s="61">
        <v>180.41</v>
      </c>
      <c r="E17" s="12">
        <v>3</v>
      </c>
      <c r="F17" s="12">
        <v>90.45</v>
      </c>
      <c r="G17" s="7">
        <v>9</v>
      </c>
      <c r="H17" s="63">
        <v>61.36</v>
      </c>
      <c r="I17" s="12" t="s">
        <v>186</v>
      </c>
      <c r="J17" s="12" t="s">
        <v>186</v>
      </c>
      <c r="K17" s="7">
        <v>5</v>
      </c>
      <c r="L17" s="63">
        <v>15.96</v>
      </c>
      <c r="M17" s="12">
        <v>6</v>
      </c>
      <c r="N17" s="12">
        <v>64.77</v>
      </c>
      <c r="O17" s="63" t="s">
        <v>186</v>
      </c>
      <c r="P17" s="63" t="s">
        <v>186</v>
      </c>
      <c r="Q17" s="12">
        <v>4</v>
      </c>
      <c r="R17" s="12">
        <v>4.62</v>
      </c>
      <c r="S17" s="63">
        <v>3</v>
      </c>
      <c r="T17" s="63">
        <v>16.13</v>
      </c>
      <c r="U17" s="12">
        <v>0</v>
      </c>
      <c r="V17" s="12">
        <v>0</v>
      </c>
    </row>
    <row r="18" spans="1:22" x14ac:dyDescent="0.25">
      <c r="A18" t="s">
        <v>63</v>
      </c>
      <c r="B18" t="s">
        <v>64</v>
      </c>
      <c r="C18" s="8">
        <v>16</v>
      </c>
      <c r="D18" s="61">
        <v>50.5</v>
      </c>
      <c r="E18" s="12" t="s">
        <v>186</v>
      </c>
      <c r="F18" s="12" t="s">
        <v>186</v>
      </c>
      <c r="G18" s="7">
        <v>8</v>
      </c>
      <c r="H18" s="63">
        <v>7.2</v>
      </c>
      <c r="I18" s="12" t="s">
        <v>186</v>
      </c>
      <c r="J18" s="12" t="s">
        <v>186</v>
      </c>
      <c r="K18" s="7">
        <v>3</v>
      </c>
      <c r="L18" s="63">
        <v>7.31</v>
      </c>
      <c r="M18" s="12">
        <v>10</v>
      </c>
      <c r="N18" s="12">
        <v>12.14</v>
      </c>
      <c r="O18" s="63">
        <v>0</v>
      </c>
      <c r="P18" s="63">
        <v>0</v>
      </c>
      <c r="Q18" s="12">
        <v>0</v>
      </c>
      <c r="R18" s="12">
        <v>0</v>
      </c>
      <c r="S18" s="63">
        <v>5</v>
      </c>
      <c r="T18" s="63">
        <v>0.68</v>
      </c>
      <c r="U18" s="12">
        <v>0</v>
      </c>
      <c r="V18" s="12">
        <v>0</v>
      </c>
    </row>
    <row r="19" spans="1:22" x14ac:dyDescent="0.25">
      <c r="A19" t="s">
        <v>65</v>
      </c>
      <c r="B19" t="s">
        <v>66</v>
      </c>
      <c r="C19" s="8">
        <v>22</v>
      </c>
      <c r="D19" s="61">
        <v>40.380000000000003</v>
      </c>
      <c r="E19" s="12">
        <v>0</v>
      </c>
      <c r="F19" s="12">
        <v>0</v>
      </c>
      <c r="G19" s="7">
        <v>8</v>
      </c>
      <c r="H19" s="63">
        <v>11.68</v>
      </c>
      <c r="I19" s="12" t="s">
        <v>186</v>
      </c>
      <c r="J19" s="12" t="s">
        <v>186</v>
      </c>
      <c r="K19" s="7">
        <v>8</v>
      </c>
      <c r="L19" s="63">
        <v>12.99</v>
      </c>
      <c r="M19" s="12">
        <v>10</v>
      </c>
      <c r="N19" s="12">
        <v>10.71</v>
      </c>
      <c r="O19" s="63" t="s">
        <v>186</v>
      </c>
      <c r="P19" s="63" t="s">
        <v>186</v>
      </c>
      <c r="Q19" s="12">
        <v>5</v>
      </c>
      <c r="R19" s="12">
        <v>19.71</v>
      </c>
      <c r="S19" s="63">
        <v>0</v>
      </c>
      <c r="T19" s="63">
        <v>0</v>
      </c>
      <c r="U19" s="12">
        <v>0</v>
      </c>
      <c r="V19" s="12">
        <v>0</v>
      </c>
    </row>
    <row r="20" spans="1:22" x14ac:dyDescent="0.25">
      <c r="A20" t="s">
        <v>67</v>
      </c>
      <c r="B20" t="s">
        <v>68</v>
      </c>
      <c r="C20" s="8">
        <v>50</v>
      </c>
      <c r="D20" s="61">
        <v>442.36</v>
      </c>
      <c r="E20" s="12">
        <v>13</v>
      </c>
      <c r="F20" s="12">
        <v>306.94</v>
      </c>
      <c r="G20" s="7">
        <v>25</v>
      </c>
      <c r="H20" s="63">
        <v>62.31</v>
      </c>
      <c r="I20" s="12">
        <v>9</v>
      </c>
      <c r="J20" s="12">
        <v>89.1</v>
      </c>
      <c r="K20" s="7" t="s">
        <v>186</v>
      </c>
      <c r="L20" s="63" t="s">
        <v>186</v>
      </c>
      <c r="M20" s="12">
        <v>27</v>
      </c>
      <c r="N20" s="12">
        <v>40.130000000000003</v>
      </c>
      <c r="O20" s="63">
        <v>4</v>
      </c>
      <c r="P20" s="63">
        <v>4.62</v>
      </c>
      <c r="Q20" s="12" t="s">
        <v>186</v>
      </c>
      <c r="R20" s="12" t="s">
        <v>186</v>
      </c>
      <c r="S20" s="63">
        <v>8</v>
      </c>
      <c r="T20" s="63">
        <v>28.78</v>
      </c>
      <c r="U20" s="12">
        <v>0</v>
      </c>
      <c r="V20" s="12">
        <v>0</v>
      </c>
    </row>
    <row r="21" spans="1:22" x14ac:dyDescent="0.25">
      <c r="A21" t="s">
        <v>69</v>
      </c>
      <c r="B21" t="s">
        <v>70</v>
      </c>
      <c r="C21" s="8">
        <v>42</v>
      </c>
      <c r="D21" s="61">
        <v>76.73</v>
      </c>
      <c r="E21" s="12">
        <v>4</v>
      </c>
      <c r="F21" s="12">
        <v>24.61</v>
      </c>
      <c r="G21" s="7">
        <v>28</v>
      </c>
      <c r="H21" s="63">
        <v>42.06</v>
      </c>
      <c r="I21" s="12">
        <v>4</v>
      </c>
      <c r="J21" s="12">
        <v>12.06</v>
      </c>
      <c r="K21" s="7">
        <v>7</v>
      </c>
      <c r="L21" s="63">
        <v>15</v>
      </c>
      <c r="M21" s="12">
        <v>23</v>
      </c>
      <c r="N21" s="12">
        <v>34.33</v>
      </c>
      <c r="O21" s="63">
        <v>3</v>
      </c>
      <c r="P21" s="63">
        <v>2.52</v>
      </c>
      <c r="Q21" s="12">
        <v>4</v>
      </c>
      <c r="R21" s="12">
        <v>5.59</v>
      </c>
      <c r="S21" s="63">
        <v>14</v>
      </c>
      <c r="T21" s="63">
        <v>23.63</v>
      </c>
      <c r="U21" s="12" t="s">
        <v>186</v>
      </c>
      <c r="V21" s="12" t="s">
        <v>186</v>
      </c>
    </row>
    <row r="22" spans="1:22" x14ac:dyDescent="0.25">
      <c r="A22" t="s">
        <v>71</v>
      </c>
      <c r="B22" t="s">
        <v>72</v>
      </c>
      <c r="C22" s="8">
        <v>19</v>
      </c>
      <c r="D22" s="61">
        <v>149.52000000000001</v>
      </c>
      <c r="E22" s="12" t="s">
        <v>186</v>
      </c>
      <c r="F22" s="12" t="s">
        <v>186</v>
      </c>
      <c r="G22" s="7">
        <v>11</v>
      </c>
      <c r="H22" s="63">
        <v>19.71</v>
      </c>
      <c r="I22" s="12">
        <v>3</v>
      </c>
      <c r="J22" s="12">
        <v>38.909999999999997</v>
      </c>
      <c r="K22" s="7">
        <v>0</v>
      </c>
      <c r="L22" s="63">
        <v>0</v>
      </c>
      <c r="M22" s="12">
        <v>9</v>
      </c>
      <c r="N22" s="12">
        <v>6.39</v>
      </c>
      <c r="O22" s="63" t="s">
        <v>186</v>
      </c>
      <c r="P22" s="63" t="s">
        <v>186</v>
      </c>
      <c r="Q22" s="12">
        <v>0</v>
      </c>
      <c r="R22" s="12">
        <v>0</v>
      </c>
      <c r="S22" s="63">
        <v>4</v>
      </c>
      <c r="T22" s="63">
        <v>2.35</v>
      </c>
      <c r="U22" s="12">
        <v>0</v>
      </c>
      <c r="V22" s="12">
        <v>0</v>
      </c>
    </row>
    <row r="23" spans="1:22" x14ac:dyDescent="0.25">
      <c r="A23" t="s">
        <v>73</v>
      </c>
      <c r="B23" t="s">
        <v>74</v>
      </c>
      <c r="C23" s="8">
        <v>112</v>
      </c>
      <c r="D23" s="61">
        <v>280.73</v>
      </c>
      <c r="E23" s="12">
        <v>6</v>
      </c>
      <c r="F23" s="12">
        <v>32.93</v>
      </c>
      <c r="G23" s="7">
        <v>45</v>
      </c>
      <c r="H23" s="63">
        <v>136.22</v>
      </c>
      <c r="I23" s="12">
        <v>33</v>
      </c>
      <c r="J23" s="12">
        <v>127.47</v>
      </c>
      <c r="K23" s="7">
        <v>27</v>
      </c>
      <c r="L23" s="63">
        <v>95.69</v>
      </c>
      <c r="M23" s="12">
        <v>55</v>
      </c>
      <c r="N23" s="12">
        <v>75.47</v>
      </c>
      <c r="O23" s="63">
        <v>19</v>
      </c>
      <c r="P23" s="63">
        <v>24.98</v>
      </c>
      <c r="Q23" s="12">
        <v>8</v>
      </c>
      <c r="R23" s="12">
        <v>6.5</v>
      </c>
      <c r="S23" s="63">
        <v>26</v>
      </c>
      <c r="T23" s="63">
        <v>73.02</v>
      </c>
      <c r="U23" s="12">
        <v>0</v>
      </c>
      <c r="V23" s="12">
        <v>0</v>
      </c>
    </row>
    <row r="24" spans="1:22" x14ac:dyDescent="0.25">
      <c r="A24" t="s">
        <v>75</v>
      </c>
      <c r="B24" t="s">
        <v>76</v>
      </c>
      <c r="C24" s="8">
        <v>35</v>
      </c>
      <c r="D24" s="61">
        <v>667.1</v>
      </c>
      <c r="E24" s="12">
        <v>26</v>
      </c>
      <c r="F24" s="12">
        <v>636.39</v>
      </c>
      <c r="G24" s="7">
        <v>5</v>
      </c>
      <c r="H24" s="63">
        <v>19.440000000000001</v>
      </c>
      <c r="I24" s="12">
        <v>3</v>
      </c>
      <c r="J24" s="12">
        <v>3.25</v>
      </c>
      <c r="K24" s="7">
        <v>0</v>
      </c>
      <c r="L24" s="63">
        <v>0</v>
      </c>
      <c r="M24" s="12">
        <v>7</v>
      </c>
      <c r="N24" s="12">
        <v>9.98</v>
      </c>
      <c r="O24" s="63">
        <v>0</v>
      </c>
      <c r="P24" s="63">
        <v>0</v>
      </c>
      <c r="Q24" s="12" t="s">
        <v>186</v>
      </c>
      <c r="R24" s="12" t="s">
        <v>186</v>
      </c>
      <c r="S24" s="63">
        <v>8</v>
      </c>
      <c r="T24" s="63">
        <v>70.64</v>
      </c>
      <c r="U24" s="12" t="s">
        <v>186</v>
      </c>
      <c r="V24" s="12" t="s">
        <v>186</v>
      </c>
    </row>
    <row r="25" spans="1:22" x14ac:dyDescent="0.25">
      <c r="A25" t="s">
        <v>77</v>
      </c>
      <c r="B25" t="s">
        <v>78</v>
      </c>
      <c r="C25" s="8">
        <v>26</v>
      </c>
      <c r="D25" s="61">
        <v>420.21</v>
      </c>
      <c r="E25" s="12">
        <v>9</v>
      </c>
      <c r="F25" s="12">
        <v>339.78</v>
      </c>
      <c r="G25" s="7">
        <v>9</v>
      </c>
      <c r="H25" s="63">
        <v>23.99</v>
      </c>
      <c r="I25" s="12">
        <v>5</v>
      </c>
      <c r="J25" s="12">
        <v>149.25</v>
      </c>
      <c r="K25" s="7" t="s">
        <v>186</v>
      </c>
      <c r="L25" s="63" t="s">
        <v>186</v>
      </c>
      <c r="M25" s="12">
        <v>8</v>
      </c>
      <c r="N25" s="12">
        <v>8.43</v>
      </c>
      <c r="O25" s="63">
        <v>4</v>
      </c>
      <c r="P25" s="63">
        <v>2.2000000000000002</v>
      </c>
      <c r="Q25" s="12">
        <v>3</v>
      </c>
      <c r="R25" s="12">
        <v>2.4300000000000002</v>
      </c>
      <c r="S25" s="63">
        <v>3</v>
      </c>
      <c r="T25" s="63">
        <v>70.180000000000007</v>
      </c>
      <c r="U25" s="12">
        <v>0</v>
      </c>
      <c r="V25" s="12">
        <v>0</v>
      </c>
    </row>
    <row r="26" spans="1:22" x14ac:dyDescent="0.25">
      <c r="A26" t="s">
        <v>79</v>
      </c>
      <c r="B26" t="s">
        <v>80</v>
      </c>
      <c r="C26" s="8">
        <v>10</v>
      </c>
      <c r="D26" s="61">
        <v>7.72</v>
      </c>
      <c r="E26" s="12">
        <v>0</v>
      </c>
      <c r="F26" s="12">
        <v>0</v>
      </c>
      <c r="G26" s="7">
        <v>5</v>
      </c>
      <c r="H26" s="63">
        <v>5.15</v>
      </c>
      <c r="I26" s="12">
        <v>0</v>
      </c>
      <c r="J26" s="12">
        <v>0</v>
      </c>
      <c r="K26" s="7" t="s">
        <v>186</v>
      </c>
      <c r="L26" s="63" t="s">
        <v>186</v>
      </c>
      <c r="M26" s="12">
        <v>5</v>
      </c>
      <c r="N26" s="12">
        <v>5.4</v>
      </c>
      <c r="O26" s="63">
        <v>3</v>
      </c>
      <c r="P26" s="63">
        <v>1.8</v>
      </c>
      <c r="Q26" s="12">
        <v>3</v>
      </c>
      <c r="R26" s="12">
        <v>1.8</v>
      </c>
      <c r="S26" s="63">
        <v>3</v>
      </c>
      <c r="T26" s="63">
        <v>1.82</v>
      </c>
      <c r="U26" s="12">
        <v>0</v>
      </c>
      <c r="V26" s="12">
        <v>0</v>
      </c>
    </row>
    <row r="27" spans="1:22" x14ac:dyDescent="0.25">
      <c r="A27" t="s">
        <v>81</v>
      </c>
      <c r="B27" t="s">
        <v>82</v>
      </c>
      <c r="C27" s="8">
        <v>203</v>
      </c>
      <c r="D27" s="61">
        <v>1996.53</v>
      </c>
      <c r="E27" s="12">
        <v>14</v>
      </c>
      <c r="F27" s="12">
        <v>327.45999999999998</v>
      </c>
      <c r="G27" s="7">
        <v>115</v>
      </c>
      <c r="H27" s="63">
        <v>1329.84</v>
      </c>
      <c r="I27" s="12">
        <v>47</v>
      </c>
      <c r="J27" s="12">
        <v>536.87</v>
      </c>
      <c r="K27" s="7">
        <v>38</v>
      </c>
      <c r="L27" s="63">
        <v>250.97</v>
      </c>
      <c r="M27" s="12">
        <v>39</v>
      </c>
      <c r="N27" s="12">
        <v>362.21</v>
      </c>
      <c r="O27" s="63">
        <v>10</v>
      </c>
      <c r="P27" s="63">
        <v>8.67</v>
      </c>
      <c r="Q27" s="12">
        <v>15</v>
      </c>
      <c r="R27" s="12">
        <v>46.24</v>
      </c>
      <c r="S27" s="63">
        <v>28</v>
      </c>
      <c r="T27" s="63">
        <v>370.74</v>
      </c>
      <c r="U27" s="12">
        <v>9</v>
      </c>
      <c r="V27" s="12">
        <v>71.11</v>
      </c>
    </row>
    <row r="28" spans="1:22" x14ac:dyDescent="0.25">
      <c r="A28" t="s">
        <v>83</v>
      </c>
      <c r="B28" t="s">
        <v>84</v>
      </c>
      <c r="C28" s="8">
        <v>3</v>
      </c>
      <c r="D28" s="61">
        <v>0.65</v>
      </c>
      <c r="E28" s="12">
        <v>0</v>
      </c>
      <c r="F28" s="12">
        <v>0</v>
      </c>
      <c r="G28" s="7">
        <v>3</v>
      </c>
      <c r="H28" s="63">
        <v>0.65</v>
      </c>
      <c r="I28" s="12">
        <v>0</v>
      </c>
      <c r="J28" s="12">
        <v>0</v>
      </c>
      <c r="K28" s="7">
        <v>0</v>
      </c>
      <c r="L28" s="63">
        <v>0</v>
      </c>
      <c r="M28" s="12" t="s">
        <v>186</v>
      </c>
      <c r="N28" s="12" t="s">
        <v>186</v>
      </c>
      <c r="O28" s="63">
        <v>0</v>
      </c>
      <c r="P28" s="63">
        <v>0</v>
      </c>
      <c r="Q28" s="12">
        <v>0</v>
      </c>
      <c r="R28" s="12">
        <v>0</v>
      </c>
      <c r="S28" s="63" t="s">
        <v>186</v>
      </c>
      <c r="T28" s="63" t="s">
        <v>186</v>
      </c>
      <c r="U28" s="12">
        <v>0</v>
      </c>
      <c r="V28" s="12">
        <v>0</v>
      </c>
    </row>
    <row r="29" spans="1:22" x14ac:dyDescent="0.25">
      <c r="A29" t="s">
        <v>85</v>
      </c>
      <c r="B29" t="s">
        <v>86</v>
      </c>
      <c r="C29" s="8">
        <v>14</v>
      </c>
      <c r="D29" s="61">
        <v>38.24</v>
      </c>
      <c r="E29" s="12" t="s">
        <v>186</v>
      </c>
      <c r="F29" s="12" t="s">
        <v>186</v>
      </c>
      <c r="G29" s="7">
        <v>11</v>
      </c>
      <c r="H29" s="63">
        <v>5.83</v>
      </c>
      <c r="I29" s="12" t="s">
        <v>186</v>
      </c>
      <c r="J29" s="12" t="s">
        <v>186</v>
      </c>
      <c r="K29" s="7" t="s">
        <v>186</v>
      </c>
      <c r="L29" s="63" t="s">
        <v>186</v>
      </c>
      <c r="M29" s="12">
        <v>8</v>
      </c>
      <c r="N29" s="12">
        <v>1.47</v>
      </c>
      <c r="O29" s="63">
        <v>0</v>
      </c>
      <c r="P29" s="63">
        <v>0</v>
      </c>
      <c r="Q29" s="12">
        <v>0</v>
      </c>
      <c r="R29" s="12">
        <v>0</v>
      </c>
      <c r="S29" s="63">
        <v>5</v>
      </c>
      <c r="T29" s="63">
        <v>1.67</v>
      </c>
      <c r="U29" s="12">
        <v>0</v>
      </c>
      <c r="V29" s="12">
        <v>0</v>
      </c>
    </row>
    <row r="30" spans="1:22" x14ac:dyDescent="0.25">
      <c r="A30" t="s">
        <v>87</v>
      </c>
      <c r="B30" t="s">
        <v>88</v>
      </c>
      <c r="C30" s="8">
        <v>15</v>
      </c>
      <c r="D30" s="61">
        <v>142.30000000000001</v>
      </c>
      <c r="E30" s="12">
        <v>7</v>
      </c>
      <c r="F30" s="12">
        <v>128.75</v>
      </c>
      <c r="G30" s="7" t="s">
        <v>186</v>
      </c>
      <c r="H30" s="63" t="s">
        <v>186</v>
      </c>
      <c r="I30" s="12" t="s">
        <v>186</v>
      </c>
      <c r="J30" s="12" t="s">
        <v>186</v>
      </c>
      <c r="K30" s="7" t="s">
        <v>186</v>
      </c>
      <c r="L30" s="63" t="s">
        <v>186</v>
      </c>
      <c r="M30" s="12" t="s">
        <v>186</v>
      </c>
      <c r="N30" s="12" t="s">
        <v>186</v>
      </c>
      <c r="O30" s="63" t="s">
        <v>186</v>
      </c>
      <c r="P30" s="63" t="s">
        <v>186</v>
      </c>
      <c r="Q30" s="12" t="s">
        <v>186</v>
      </c>
      <c r="R30" s="12" t="s">
        <v>186</v>
      </c>
      <c r="S30" s="63" t="s">
        <v>186</v>
      </c>
      <c r="T30" s="63" t="s">
        <v>186</v>
      </c>
      <c r="U30" s="12" t="s">
        <v>186</v>
      </c>
      <c r="V30" s="12" t="s">
        <v>186</v>
      </c>
    </row>
    <row r="31" spans="1:22" x14ac:dyDescent="0.25">
      <c r="A31" t="s">
        <v>89</v>
      </c>
      <c r="B31" t="s">
        <v>90</v>
      </c>
      <c r="C31" s="8">
        <v>59</v>
      </c>
      <c r="D31" s="61">
        <v>605.88</v>
      </c>
      <c r="E31" s="12">
        <v>11</v>
      </c>
      <c r="F31" s="12">
        <v>388.84</v>
      </c>
      <c r="G31" s="7">
        <v>34</v>
      </c>
      <c r="H31" s="63">
        <v>185.85</v>
      </c>
      <c r="I31" s="12" t="s">
        <v>186</v>
      </c>
      <c r="J31" s="12" t="s">
        <v>186</v>
      </c>
      <c r="K31" s="7" t="s">
        <v>186</v>
      </c>
      <c r="L31" s="63">
        <v>46.18</v>
      </c>
      <c r="M31" s="12">
        <v>24</v>
      </c>
      <c r="N31" s="12">
        <v>123.14</v>
      </c>
      <c r="O31" s="63">
        <v>8</v>
      </c>
      <c r="P31" s="63">
        <v>12.75</v>
      </c>
      <c r="Q31" s="12">
        <v>5</v>
      </c>
      <c r="R31" s="12">
        <v>9.4700000000000006</v>
      </c>
      <c r="S31" s="63">
        <v>14</v>
      </c>
      <c r="T31" s="63">
        <v>74.69</v>
      </c>
      <c r="U31" s="12">
        <v>3</v>
      </c>
      <c r="V31" s="12">
        <v>166.88</v>
      </c>
    </row>
    <row r="32" spans="1:22" x14ac:dyDescent="0.25">
      <c r="A32" t="s">
        <v>91</v>
      </c>
      <c r="B32" t="s">
        <v>92</v>
      </c>
      <c r="C32" s="8">
        <v>60</v>
      </c>
      <c r="D32" s="61">
        <v>278.12</v>
      </c>
      <c r="E32" s="12" t="s">
        <v>186</v>
      </c>
      <c r="F32" s="12" t="s">
        <v>186</v>
      </c>
      <c r="G32" s="7">
        <v>20</v>
      </c>
      <c r="H32" s="63">
        <v>109.59</v>
      </c>
      <c r="I32" s="12">
        <v>14</v>
      </c>
      <c r="J32" s="12">
        <v>123.18</v>
      </c>
      <c r="K32" s="7">
        <v>23</v>
      </c>
      <c r="L32" s="63">
        <v>130.80000000000001</v>
      </c>
      <c r="M32" s="12">
        <v>16</v>
      </c>
      <c r="N32" s="12">
        <v>54.51</v>
      </c>
      <c r="O32" s="63">
        <v>7</v>
      </c>
      <c r="P32" s="63">
        <v>4.8099999999999996</v>
      </c>
      <c r="Q32" s="12">
        <v>6</v>
      </c>
      <c r="R32" s="12">
        <v>1.54</v>
      </c>
      <c r="S32" s="63">
        <v>13</v>
      </c>
      <c r="T32" s="63">
        <v>83.7</v>
      </c>
      <c r="U32" s="12">
        <v>0</v>
      </c>
      <c r="V32" s="12">
        <v>0</v>
      </c>
    </row>
    <row r="33" spans="1:22" x14ac:dyDescent="0.25">
      <c r="A33" t="s">
        <v>93</v>
      </c>
      <c r="B33" t="s">
        <v>94</v>
      </c>
      <c r="C33" s="8">
        <v>35</v>
      </c>
      <c r="D33" s="61">
        <v>51.13</v>
      </c>
      <c r="E33" s="12" t="s">
        <v>186</v>
      </c>
      <c r="F33" s="12" t="s">
        <v>186</v>
      </c>
      <c r="G33" s="7">
        <v>17</v>
      </c>
      <c r="H33" s="63">
        <v>26.59</v>
      </c>
      <c r="I33" s="12" t="s">
        <v>186</v>
      </c>
      <c r="J33" s="12" t="s">
        <v>186</v>
      </c>
      <c r="K33" s="7">
        <v>4</v>
      </c>
      <c r="L33" s="63">
        <v>14.54</v>
      </c>
      <c r="M33" s="12">
        <v>18</v>
      </c>
      <c r="N33" s="12">
        <v>29.56</v>
      </c>
      <c r="O33" s="63">
        <v>11</v>
      </c>
      <c r="P33" s="63">
        <v>8</v>
      </c>
      <c r="Q33" s="12">
        <v>5</v>
      </c>
      <c r="R33" s="12">
        <v>7.33</v>
      </c>
      <c r="S33" s="63">
        <v>11</v>
      </c>
      <c r="T33" s="63">
        <v>14.16</v>
      </c>
      <c r="U33" s="12">
        <v>0</v>
      </c>
      <c r="V33" s="12">
        <v>0</v>
      </c>
    </row>
    <row r="34" spans="1:22" x14ac:dyDescent="0.25">
      <c r="A34" t="s">
        <v>95</v>
      </c>
      <c r="B34" t="s">
        <v>96</v>
      </c>
      <c r="C34" s="8">
        <v>27</v>
      </c>
      <c r="D34" s="61">
        <v>297.01</v>
      </c>
      <c r="E34" s="12">
        <v>4</v>
      </c>
      <c r="F34" s="12">
        <v>188.67</v>
      </c>
      <c r="G34" s="7">
        <v>16</v>
      </c>
      <c r="H34" s="63">
        <v>21.06</v>
      </c>
      <c r="I34" s="12" t="s">
        <v>186</v>
      </c>
      <c r="J34" s="12" t="s">
        <v>186</v>
      </c>
      <c r="K34" s="7" t="s">
        <v>186</v>
      </c>
      <c r="L34" s="63" t="s">
        <v>186</v>
      </c>
      <c r="M34" s="12">
        <v>19</v>
      </c>
      <c r="N34" s="12">
        <v>54.35</v>
      </c>
      <c r="O34" s="63" t="s">
        <v>186</v>
      </c>
      <c r="P34" s="63" t="s">
        <v>186</v>
      </c>
      <c r="Q34" s="12" t="s">
        <v>186</v>
      </c>
      <c r="R34" s="12" t="s">
        <v>186</v>
      </c>
      <c r="S34" s="63">
        <v>9</v>
      </c>
      <c r="T34" s="63">
        <v>39.869999999999997</v>
      </c>
      <c r="U34" s="12">
        <v>0</v>
      </c>
      <c r="V34" s="12">
        <v>0</v>
      </c>
    </row>
    <row r="35" spans="1:22" x14ac:dyDescent="0.25">
      <c r="A35" t="s">
        <v>97</v>
      </c>
      <c r="B35" t="s">
        <v>98</v>
      </c>
      <c r="C35" s="8">
        <v>18</v>
      </c>
      <c r="D35" s="61">
        <v>113.94</v>
      </c>
      <c r="E35" s="12">
        <v>0</v>
      </c>
      <c r="F35" s="12">
        <v>0</v>
      </c>
      <c r="G35" s="7">
        <v>13</v>
      </c>
      <c r="H35" s="63">
        <v>86.89</v>
      </c>
      <c r="I35" s="12">
        <v>3</v>
      </c>
      <c r="J35" s="12">
        <v>31.76</v>
      </c>
      <c r="K35" s="7" t="s">
        <v>186</v>
      </c>
      <c r="L35" s="63" t="s">
        <v>186</v>
      </c>
      <c r="M35" s="12">
        <v>9</v>
      </c>
      <c r="N35" s="12">
        <v>6.75</v>
      </c>
      <c r="O35" s="63" t="s">
        <v>186</v>
      </c>
      <c r="P35" s="63" t="s">
        <v>186</v>
      </c>
      <c r="Q35" s="12" t="s">
        <v>186</v>
      </c>
      <c r="R35" s="12" t="s">
        <v>186</v>
      </c>
      <c r="S35" s="63">
        <v>5</v>
      </c>
      <c r="T35" s="63">
        <v>64.03</v>
      </c>
      <c r="U35" s="12">
        <v>0</v>
      </c>
      <c r="V35" s="12">
        <v>0</v>
      </c>
    </row>
    <row r="36" spans="1:22" x14ac:dyDescent="0.25">
      <c r="A36" t="s">
        <v>99</v>
      </c>
      <c r="B36" t="s">
        <v>100</v>
      </c>
      <c r="C36" s="8">
        <v>23</v>
      </c>
      <c r="D36" s="61">
        <v>41.44</v>
      </c>
      <c r="E36" s="12">
        <v>0</v>
      </c>
      <c r="F36" s="12">
        <v>0</v>
      </c>
      <c r="G36" s="7">
        <v>10</v>
      </c>
      <c r="H36" s="63">
        <v>22.46</v>
      </c>
      <c r="I36" s="12" t="s">
        <v>186</v>
      </c>
      <c r="J36" s="12" t="s">
        <v>186</v>
      </c>
      <c r="K36" s="7" t="s">
        <v>186</v>
      </c>
      <c r="L36" s="63" t="s">
        <v>186</v>
      </c>
      <c r="M36" s="12">
        <v>14</v>
      </c>
      <c r="N36" s="12">
        <v>36.75</v>
      </c>
      <c r="O36" s="63">
        <v>5</v>
      </c>
      <c r="P36" s="63">
        <v>1.44</v>
      </c>
      <c r="Q36" s="12">
        <v>4</v>
      </c>
      <c r="R36" s="12">
        <v>2.17</v>
      </c>
      <c r="S36" s="63">
        <v>5</v>
      </c>
      <c r="T36" s="63">
        <v>14.53</v>
      </c>
      <c r="U36" s="12">
        <v>0</v>
      </c>
      <c r="V36" s="12">
        <v>0</v>
      </c>
    </row>
    <row r="37" spans="1:22" x14ac:dyDescent="0.25">
      <c r="A37" t="s">
        <v>101</v>
      </c>
      <c r="B37" t="s">
        <v>102</v>
      </c>
      <c r="C37" s="8">
        <v>35</v>
      </c>
      <c r="D37" s="61">
        <v>176.94</v>
      </c>
      <c r="E37" s="12" t="s">
        <v>186</v>
      </c>
      <c r="F37" s="12" t="s">
        <v>186</v>
      </c>
      <c r="G37" s="7">
        <v>21</v>
      </c>
      <c r="H37" s="63">
        <v>103.8</v>
      </c>
      <c r="I37" s="12">
        <v>7</v>
      </c>
      <c r="J37" s="12">
        <v>22.7</v>
      </c>
      <c r="K37" s="7">
        <v>3</v>
      </c>
      <c r="L37" s="63">
        <v>8.6</v>
      </c>
      <c r="M37" s="12">
        <v>16</v>
      </c>
      <c r="N37" s="12">
        <v>19.54</v>
      </c>
      <c r="O37" s="63" t="s">
        <v>186</v>
      </c>
      <c r="P37" s="63" t="s">
        <v>186</v>
      </c>
      <c r="Q37" s="12">
        <v>3</v>
      </c>
      <c r="R37" s="12">
        <v>2.06</v>
      </c>
      <c r="S37" s="63">
        <v>9</v>
      </c>
      <c r="T37" s="63">
        <v>24.42</v>
      </c>
      <c r="U37" s="12">
        <v>0</v>
      </c>
      <c r="V37" s="12">
        <v>0</v>
      </c>
    </row>
    <row r="38" spans="1:22" x14ac:dyDescent="0.25">
      <c r="A38" t="s">
        <v>103</v>
      </c>
      <c r="B38" t="s">
        <v>104</v>
      </c>
      <c r="C38" s="8">
        <v>8</v>
      </c>
      <c r="D38" s="61">
        <v>29.2</v>
      </c>
      <c r="E38" s="12" t="s">
        <v>186</v>
      </c>
      <c r="F38" s="12" t="s">
        <v>186</v>
      </c>
      <c r="G38" s="7">
        <v>3</v>
      </c>
      <c r="H38" s="63">
        <v>8.2100000000000009</v>
      </c>
      <c r="I38" s="12">
        <v>0</v>
      </c>
      <c r="J38" s="12">
        <v>0</v>
      </c>
      <c r="K38" s="7" t="s">
        <v>186</v>
      </c>
      <c r="L38" s="63" t="s">
        <v>186</v>
      </c>
      <c r="M38" s="12">
        <v>5</v>
      </c>
      <c r="N38" s="12">
        <v>7.27</v>
      </c>
      <c r="O38" s="63" t="s">
        <v>186</v>
      </c>
      <c r="P38" s="63" t="s">
        <v>186</v>
      </c>
      <c r="Q38" s="12" t="s">
        <v>186</v>
      </c>
      <c r="R38" s="12" t="s">
        <v>186</v>
      </c>
      <c r="S38" s="63" t="s">
        <v>186</v>
      </c>
      <c r="T38" s="63" t="s">
        <v>186</v>
      </c>
      <c r="U38" s="12">
        <v>0</v>
      </c>
      <c r="V38" s="12">
        <v>0</v>
      </c>
    </row>
    <row r="39" spans="1:22" x14ac:dyDescent="0.25">
      <c r="A39" t="s">
        <v>105</v>
      </c>
      <c r="B39" t="s">
        <v>106</v>
      </c>
      <c r="C39" s="8">
        <v>16</v>
      </c>
      <c r="D39" s="61">
        <v>16.420000000000002</v>
      </c>
      <c r="E39" s="12" t="s">
        <v>186</v>
      </c>
      <c r="F39" s="12" t="s">
        <v>186</v>
      </c>
      <c r="G39" s="7">
        <v>11</v>
      </c>
      <c r="H39" s="63">
        <v>12.55</v>
      </c>
      <c r="I39" s="12">
        <v>4</v>
      </c>
      <c r="J39" s="12">
        <v>1.1299999999999999</v>
      </c>
      <c r="K39" s="7">
        <v>4</v>
      </c>
      <c r="L39" s="63">
        <v>3.79</v>
      </c>
      <c r="M39" s="12">
        <v>12</v>
      </c>
      <c r="N39" s="12">
        <v>7.56</v>
      </c>
      <c r="O39" s="63" t="s">
        <v>186</v>
      </c>
      <c r="P39" s="63" t="s">
        <v>186</v>
      </c>
      <c r="Q39" s="12" t="s">
        <v>186</v>
      </c>
      <c r="R39" s="12" t="s">
        <v>186</v>
      </c>
      <c r="S39" s="63">
        <v>8</v>
      </c>
      <c r="T39" s="63">
        <v>10.41</v>
      </c>
      <c r="U39" s="12">
        <v>0</v>
      </c>
      <c r="V39" s="12">
        <v>0</v>
      </c>
    </row>
    <row r="40" spans="1:22" x14ac:dyDescent="0.25">
      <c r="A40" t="s">
        <v>107</v>
      </c>
      <c r="B40" t="s">
        <v>108</v>
      </c>
      <c r="C40" s="8">
        <v>7</v>
      </c>
      <c r="D40" s="61">
        <v>4.58</v>
      </c>
      <c r="E40" s="12">
        <v>0</v>
      </c>
      <c r="F40" s="12">
        <v>0</v>
      </c>
      <c r="G40" s="7" t="s">
        <v>186</v>
      </c>
      <c r="H40" s="63" t="s">
        <v>186</v>
      </c>
      <c r="I40" s="12" t="s">
        <v>186</v>
      </c>
      <c r="J40" s="12" t="s">
        <v>186</v>
      </c>
      <c r="K40" s="7" t="s">
        <v>186</v>
      </c>
      <c r="L40" s="63" t="s">
        <v>186</v>
      </c>
      <c r="M40" s="12">
        <v>5</v>
      </c>
      <c r="N40" s="12">
        <v>1.58</v>
      </c>
      <c r="O40" s="63" t="s">
        <v>186</v>
      </c>
      <c r="P40" s="63" t="s">
        <v>186</v>
      </c>
      <c r="Q40" s="12" t="s">
        <v>186</v>
      </c>
      <c r="R40" s="12" t="s">
        <v>186</v>
      </c>
      <c r="S40" s="63" t="s">
        <v>186</v>
      </c>
      <c r="T40" s="63" t="s">
        <v>186</v>
      </c>
      <c r="U40" s="12">
        <v>0</v>
      </c>
      <c r="V40" s="12">
        <v>0</v>
      </c>
    </row>
    <row r="41" spans="1:22" x14ac:dyDescent="0.25">
      <c r="A41" t="s">
        <v>109</v>
      </c>
      <c r="B41" t="s">
        <v>110</v>
      </c>
      <c r="C41" s="8">
        <v>20</v>
      </c>
      <c r="D41" s="61">
        <v>38.28</v>
      </c>
      <c r="E41" s="12" t="s">
        <v>186</v>
      </c>
      <c r="F41" s="12" t="s">
        <v>186</v>
      </c>
      <c r="G41" s="7">
        <v>11</v>
      </c>
      <c r="H41" s="63">
        <v>31.82</v>
      </c>
      <c r="I41" s="12" t="s">
        <v>186</v>
      </c>
      <c r="J41" s="12" t="s">
        <v>186</v>
      </c>
      <c r="K41" s="7">
        <v>3</v>
      </c>
      <c r="L41" s="63">
        <v>12.19</v>
      </c>
      <c r="M41" s="12">
        <v>11</v>
      </c>
      <c r="N41" s="12">
        <v>22.84</v>
      </c>
      <c r="O41" s="63">
        <v>5</v>
      </c>
      <c r="P41" s="63">
        <v>1.32</v>
      </c>
      <c r="Q41" s="12" t="s">
        <v>186</v>
      </c>
      <c r="R41" s="12" t="s">
        <v>186</v>
      </c>
      <c r="S41" s="63">
        <v>4</v>
      </c>
      <c r="T41" s="63">
        <v>12.99</v>
      </c>
      <c r="U41" s="12">
        <v>0</v>
      </c>
      <c r="V41" s="12">
        <v>0</v>
      </c>
    </row>
    <row r="42" spans="1:22" x14ac:dyDescent="0.25">
      <c r="A42" t="s">
        <v>111</v>
      </c>
      <c r="B42" t="s">
        <v>112</v>
      </c>
      <c r="C42" s="8">
        <v>11</v>
      </c>
      <c r="D42" s="61">
        <v>159.31</v>
      </c>
      <c r="E42" s="12">
        <v>5</v>
      </c>
      <c r="F42" s="12">
        <v>122.58</v>
      </c>
      <c r="G42" s="7" t="s">
        <v>186</v>
      </c>
      <c r="H42" s="63" t="s">
        <v>186</v>
      </c>
      <c r="I42" s="12" t="s">
        <v>186</v>
      </c>
      <c r="J42" s="12" t="s">
        <v>186</v>
      </c>
      <c r="K42" s="7">
        <v>0</v>
      </c>
      <c r="L42" s="63">
        <v>0</v>
      </c>
      <c r="M42" s="12">
        <v>4</v>
      </c>
      <c r="N42" s="12">
        <v>6.59</v>
      </c>
      <c r="O42" s="63" t="s">
        <v>186</v>
      </c>
      <c r="P42" s="63" t="s">
        <v>186</v>
      </c>
      <c r="Q42" s="12">
        <v>0</v>
      </c>
      <c r="R42" s="12">
        <v>0</v>
      </c>
      <c r="S42" s="63">
        <v>4</v>
      </c>
      <c r="T42" s="63" t="s">
        <v>186</v>
      </c>
      <c r="U42" s="12" t="s">
        <v>186</v>
      </c>
      <c r="V42" s="12" t="s">
        <v>186</v>
      </c>
    </row>
    <row r="43" spans="1:22" x14ac:dyDescent="0.25">
      <c r="A43" t="s">
        <v>113</v>
      </c>
      <c r="B43" t="s">
        <v>114</v>
      </c>
      <c r="C43" s="8">
        <v>23</v>
      </c>
      <c r="D43" s="61">
        <v>421.53</v>
      </c>
      <c r="E43" s="12">
        <v>10</v>
      </c>
      <c r="F43" s="12">
        <v>347.44</v>
      </c>
      <c r="G43" s="7">
        <v>9</v>
      </c>
      <c r="H43" s="63">
        <v>152.59</v>
      </c>
      <c r="I43" s="12">
        <v>3</v>
      </c>
      <c r="J43" s="12">
        <v>131.80000000000001</v>
      </c>
      <c r="K43" s="7" t="s">
        <v>186</v>
      </c>
      <c r="L43" s="63" t="s">
        <v>186</v>
      </c>
      <c r="M43" s="12">
        <v>10</v>
      </c>
      <c r="N43" s="12">
        <v>141.16999999999999</v>
      </c>
      <c r="O43" s="63" t="s">
        <v>186</v>
      </c>
      <c r="P43" s="63" t="s">
        <v>186</v>
      </c>
      <c r="Q43" s="12" t="s">
        <v>186</v>
      </c>
      <c r="R43" s="12" t="s">
        <v>186</v>
      </c>
      <c r="S43" s="63">
        <v>5</v>
      </c>
      <c r="T43" s="63">
        <v>195.98</v>
      </c>
      <c r="U43" s="12" t="s">
        <v>186</v>
      </c>
      <c r="V43" s="12" t="s">
        <v>186</v>
      </c>
    </row>
    <row r="44" spans="1:22" x14ac:dyDescent="0.25">
      <c r="A44" t="s">
        <v>115</v>
      </c>
      <c r="B44" t="s">
        <v>116</v>
      </c>
      <c r="C44" s="8">
        <v>13</v>
      </c>
      <c r="D44" s="61">
        <v>37.06</v>
      </c>
      <c r="E44" s="12">
        <v>3</v>
      </c>
      <c r="F44" s="12">
        <v>29.79</v>
      </c>
      <c r="G44" s="7">
        <v>8</v>
      </c>
      <c r="H44" s="63">
        <v>2.82</v>
      </c>
      <c r="I44" s="12" t="s">
        <v>186</v>
      </c>
      <c r="J44" s="12" t="s">
        <v>186</v>
      </c>
      <c r="K44" s="7">
        <v>0</v>
      </c>
      <c r="L44" s="63">
        <v>0</v>
      </c>
      <c r="M44" s="12">
        <v>6</v>
      </c>
      <c r="N44" s="12">
        <v>2.02</v>
      </c>
      <c r="O44" s="63" t="s">
        <v>186</v>
      </c>
      <c r="P44" s="63" t="s">
        <v>186</v>
      </c>
      <c r="Q44" s="12" t="s">
        <v>186</v>
      </c>
      <c r="R44" s="12" t="s">
        <v>186</v>
      </c>
      <c r="S44" s="63">
        <v>0</v>
      </c>
      <c r="T44" s="63">
        <v>0</v>
      </c>
      <c r="U44" s="12" t="s">
        <v>186</v>
      </c>
      <c r="V44" s="12" t="s">
        <v>186</v>
      </c>
    </row>
    <row r="45" spans="1:22" x14ac:dyDescent="0.25">
      <c r="A45" t="s">
        <v>117</v>
      </c>
      <c r="B45" t="s">
        <v>118</v>
      </c>
      <c r="C45" s="8">
        <v>36</v>
      </c>
      <c r="D45" s="61">
        <v>139.27000000000001</v>
      </c>
      <c r="E45" s="12" t="s">
        <v>186</v>
      </c>
      <c r="F45" s="12" t="s">
        <v>186</v>
      </c>
      <c r="G45" s="7">
        <v>11</v>
      </c>
      <c r="H45" s="63">
        <v>62.26</v>
      </c>
      <c r="I45" s="12">
        <v>3</v>
      </c>
      <c r="J45" s="12">
        <v>3.54</v>
      </c>
      <c r="K45" s="7">
        <v>18</v>
      </c>
      <c r="L45" s="63">
        <v>55.05</v>
      </c>
      <c r="M45" s="12">
        <v>12</v>
      </c>
      <c r="N45" s="12" t="s">
        <v>186</v>
      </c>
      <c r="O45" s="63">
        <v>3</v>
      </c>
      <c r="P45" s="63">
        <v>2.0499999999999998</v>
      </c>
      <c r="Q45" s="12" t="s">
        <v>186</v>
      </c>
      <c r="R45" s="12" t="s">
        <v>186</v>
      </c>
      <c r="S45" s="63">
        <v>7</v>
      </c>
      <c r="T45" s="63">
        <v>9.7799999999999994</v>
      </c>
      <c r="U45" s="12" t="s">
        <v>186</v>
      </c>
      <c r="V45" s="12" t="s">
        <v>186</v>
      </c>
    </row>
    <row r="46" spans="1:22" x14ac:dyDescent="0.25">
      <c r="A46" t="s">
        <v>119</v>
      </c>
      <c r="B46" t="s">
        <v>120</v>
      </c>
      <c r="C46" s="8">
        <v>95</v>
      </c>
      <c r="D46" s="61">
        <v>172.22</v>
      </c>
      <c r="E46" s="12">
        <v>0</v>
      </c>
      <c r="F46" s="12">
        <v>0</v>
      </c>
      <c r="G46" s="7">
        <v>19</v>
      </c>
      <c r="H46" s="63">
        <v>15.85</v>
      </c>
      <c r="I46" s="12" t="s">
        <v>186</v>
      </c>
      <c r="J46" s="12" t="s">
        <v>186</v>
      </c>
      <c r="K46" s="7">
        <v>62</v>
      </c>
      <c r="L46" s="63">
        <v>144.51</v>
      </c>
      <c r="M46" s="12">
        <v>37</v>
      </c>
      <c r="N46" s="12">
        <v>43.73</v>
      </c>
      <c r="O46" s="63">
        <v>6</v>
      </c>
      <c r="P46" s="63">
        <v>6.57</v>
      </c>
      <c r="Q46" s="12">
        <v>3</v>
      </c>
      <c r="R46" s="12">
        <v>5.7</v>
      </c>
      <c r="S46" s="63">
        <v>5</v>
      </c>
      <c r="T46" s="63">
        <v>2.19</v>
      </c>
      <c r="U46" s="12">
        <v>0</v>
      </c>
      <c r="V46" s="12">
        <v>0</v>
      </c>
    </row>
    <row r="47" spans="1:22" x14ac:dyDescent="0.25">
      <c r="A47" t="s">
        <v>121</v>
      </c>
      <c r="B47" t="s">
        <v>122</v>
      </c>
      <c r="C47" s="8">
        <v>27</v>
      </c>
      <c r="D47" s="61">
        <v>76.88</v>
      </c>
      <c r="E47" s="12">
        <v>0</v>
      </c>
      <c r="F47" s="12">
        <v>0</v>
      </c>
      <c r="G47" s="7">
        <v>11</v>
      </c>
      <c r="H47" s="63">
        <v>34.61</v>
      </c>
      <c r="I47" s="12" t="s">
        <v>186</v>
      </c>
      <c r="J47" s="12" t="s">
        <v>186</v>
      </c>
      <c r="K47" s="7">
        <v>10</v>
      </c>
      <c r="L47" s="63">
        <v>38.130000000000003</v>
      </c>
      <c r="M47" s="12">
        <v>10</v>
      </c>
      <c r="N47" s="12">
        <v>31.9</v>
      </c>
      <c r="O47" s="63" t="s">
        <v>186</v>
      </c>
      <c r="P47" s="63" t="s">
        <v>186</v>
      </c>
      <c r="Q47" s="12">
        <v>3</v>
      </c>
      <c r="R47" s="12">
        <v>1.48</v>
      </c>
      <c r="S47" s="63">
        <v>5</v>
      </c>
      <c r="T47" s="63">
        <v>4.21</v>
      </c>
      <c r="U47" s="12">
        <v>0</v>
      </c>
      <c r="V47" s="12">
        <v>0</v>
      </c>
    </row>
    <row r="48" spans="1:22" x14ac:dyDescent="0.25">
      <c r="A48" t="s">
        <v>123</v>
      </c>
      <c r="B48" t="s">
        <v>124</v>
      </c>
      <c r="C48" s="8" t="s">
        <v>186</v>
      </c>
      <c r="D48" s="61" t="s">
        <v>186</v>
      </c>
      <c r="E48" s="12" t="s">
        <v>186</v>
      </c>
      <c r="F48" s="12" t="s">
        <v>186</v>
      </c>
      <c r="G48" s="7">
        <v>7</v>
      </c>
      <c r="H48" s="63">
        <v>6.97</v>
      </c>
      <c r="I48" s="12" t="s">
        <v>186</v>
      </c>
      <c r="J48" s="12" t="s">
        <v>186</v>
      </c>
      <c r="K48" s="7" t="s">
        <v>186</v>
      </c>
      <c r="L48" s="63" t="s">
        <v>186</v>
      </c>
      <c r="M48" s="12">
        <v>8</v>
      </c>
      <c r="N48" s="12">
        <v>9.69</v>
      </c>
      <c r="O48" s="63">
        <v>3</v>
      </c>
      <c r="P48" s="63">
        <v>3.42</v>
      </c>
      <c r="Q48" s="12" t="s">
        <v>186</v>
      </c>
      <c r="R48" s="12" t="s">
        <v>186</v>
      </c>
      <c r="S48" s="63" t="s">
        <v>186</v>
      </c>
      <c r="T48" s="63" t="s">
        <v>186</v>
      </c>
      <c r="U48" s="12">
        <v>0</v>
      </c>
      <c r="V48" s="12">
        <v>0</v>
      </c>
    </row>
    <row r="49" spans="1:22" x14ac:dyDescent="0.25">
      <c r="A49" t="s">
        <v>125</v>
      </c>
      <c r="B49" t="s">
        <v>126</v>
      </c>
      <c r="C49" s="8">
        <v>8</v>
      </c>
      <c r="D49" s="61">
        <v>15.84</v>
      </c>
      <c r="E49" s="12">
        <v>0</v>
      </c>
      <c r="F49" s="12">
        <v>0</v>
      </c>
      <c r="G49" s="7">
        <v>6</v>
      </c>
      <c r="H49" s="63">
        <v>11.65</v>
      </c>
      <c r="I49" s="12" t="s">
        <v>186</v>
      </c>
      <c r="J49" s="12" t="s">
        <v>186</v>
      </c>
      <c r="K49" s="7">
        <v>0</v>
      </c>
      <c r="L49" s="63">
        <v>0</v>
      </c>
      <c r="M49" s="12">
        <v>5</v>
      </c>
      <c r="N49" s="12">
        <v>11.54</v>
      </c>
      <c r="O49" s="63">
        <v>0</v>
      </c>
      <c r="P49" s="63">
        <v>0</v>
      </c>
      <c r="Q49" s="12" t="s">
        <v>186</v>
      </c>
      <c r="R49" s="12" t="s">
        <v>186</v>
      </c>
      <c r="S49" s="63">
        <v>5</v>
      </c>
      <c r="T49" s="63">
        <v>9.76</v>
      </c>
      <c r="U49" s="12">
        <v>0</v>
      </c>
      <c r="V49" s="12">
        <v>0</v>
      </c>
    </row>
    <row r="50" spans="1:22" x14ac:dyDescent="0.25">
      <c r="A50" t="s">
        <v>127</v>
      </c>
      <c r="B50" t="s">
        <v>128</v>
      </c>
      <c r="C50" s="8">
        <v>13</v>
      </c>
      <c r="D50" s="61">
        <v>32.049999999999997</v>
      </c>
      <c r="E50" s="12">
        <v>0</v>
      </c>
      <c r="F50" s="12">
        <v>0</v>
      </c>
      <c r="G50" s="7">
        <v>9</v>
      </c>
      <c r="H50" s="63">
        <v>26.22</v>
      </c>
      <c r="I50" s="12" t="s">
        <v>186</v>
      </c>
      <c r="J50" s="12" t="s">
        <v>186</v>
      </c>
      <c r="K50" s="7" t="s">
        <v>186</v>
      </c>
      <c r="L50" s="63" t="s">
        <v>186</v>
      </c>
      <c r="M50" s="12">
        <v>5</v>
      </c>
      <c r="N50" s="12">
        <v>5.69</v>
      </c>
      <c r="O50" s="63" t="s">
        <v>186</v>
      </c>
      <c r="P50" s="63" t="s">
        <v>186</v>
      </c>
      <c r="Q50" s="12" t="s">
        <v>186</v>
      </c>
      <c r="R50" s="12" t="s">
        <v>186</v>
      </c>
      <c r="S50" s="63">
        <v>5</v>
      </c>
      <c r="T50" s="63">
        <v>9.0299999999999994</v>
      </c>
      <c r="U50" s="12">
        <v>0</v>
      </c>
      <c r="V50" s="12">
        <v>0</v>
      </c>
    </row>
    <row r="51" spans="1:22" x14ac:dyDescent="0.25">
      <c r="A51" t="s">
        <v>129</v>
      </c>
      <c r="B51" t="s">
        <v>130</v>
      </c>
      <c r="C51" s="8">
        <v>6</v>
      </c>
      <c r="D51" s="61">
        <v>13.32</v>
      </c>
      <c r="E51" s="12">
        <v>0</v>
      </c>
      <c r="F51" s="12">
        <v>0</v>
      </c>
      <c r="G51" s="7">
        <v>4</v>
      </c>
      <c r="H51" s="63">
        <v>9.42</v>
      </c>
      <c r="I51" s="12">
        <v>0</v>
      </c>
      <c r="J51" s="12">
        <v>0</v>
      </c>
      <c r="K51" s="7">
        <v>0</v>
      </c>
      <c r="L51" s="63">
        <v>0</v>
      </c>
      <c r="M51" s="12" t="s">
        <v>186</v>
      </c>
      <c r="N51" s="12" t="s">
        <v>186</v>
      </c>
      <c r="O51" s="63" t="s">
        <v>186</v>
      </c>
      <c r="P51" s="63" t="s">
        <v>186</v>
      </c>
      <c r="Q51" s="12">
        <v>0</v>
      </c>
      <c r="R51" s="12">
        <v>0</v>
      </c>
      <c r="S51" s="63" t="s">
        <v>186</v>
      </c>
      <c r="T51" s="63" t="s">
        <v>186</v>
      </c>
      <c r="U51" s="12">
        <v>0</v>
      </c>
      <c r="V51" s="12">
        <v>0</v>
      </c>
    </row>
    <row r="52" spans="1:22" x14ac:dyDescent="0.25">
      <c r="A52" t="s">
        <v>131</v>
      </c>
      <c r="B52" t="s">
        <v>132</v>
      </c>
      <c r="C52" s="8">
        <v>60</v>
      </c>
      <c r="D52" s="61">
        <v>849.49</v>
      </c>
      <c r="E52" s="12">
        <v>33</v>
      </c>
      <c r="F52" s="12">
        <v>741.93</v>
      </c>
      <c r="G52" s="7">
        <v>14</v>
      </c>
      <c r="H52" s="63">
        <v>67.78</v>
      </c>
      <c r="I52" s="12" t="s">
        <v>186</v>
      </c>
      <c r="J52" s="12" t="s">
        <v>186</v>
      </c>
      <c r="K52" s="7">
        <v>5</v>
      </c>
      <c r="L52" s="63">
        <v>6.94</v>
      </c>
      <c r="M52" s="12">
        <v>10</v>
      </c>
      <c r="N52" s="12">
        <v>14.89</v>
      </c>
      <c r="O52" s="63">
        <v>9</v>
      </c>
      <c r="P52" s="63">
        <v>6.62</v>
      </c>
      <c r="Q52" s="12">
        <v>6</v>
      </c>
      <c r="R52" s="12">
        <v>13.76</v>
      </c>
      <c r="S52" s="63">
        <v>11</v>
      </c>
      <c r="T52" s="63">
        <v>113.33</v>
      </c>
      <c r="U52" s="12" t="s">
        <v>186</v>
      </c>
      <c r="V52" s="12" t="s">
        <v>186</v>
      </c>
    </row>
    <row r="53" spans="1:22" x14ac:dyDescent="0.25">
      <c r="A53" t="s">
        <v>133</v>
      </c>
      <c r="B53" t="s">
        <v>134</v>
      </c>
      <c r="C53" s="8">
        <v>17</v>
      </c>
      <c r="D53" s="61">
        <v>261.42</v>
      </c>
      <c r="E53" s="12">
        <v>3</v>
      </c>
      <c r="F53" s="12">
        <v>77.11</v>
      </c>
      <c r="G53" s="7">
        <v>9</v>
      </c>
      <c r="H53" s="63">
        <v>105.12</v>
      </c>
      <c r="I53" s="12">
        <v>3</v>
      </c>
      <c r="J53" s="12">
        <v>66.150000000000006</v>
      </c>
      <c r="K53" s="7" t="s">
        <v>186</v>
      </c>
      <c r="L53" s="63" t="s">
        <v>186</v>
      </c>
      <c r="M53" s="12">
        <v>8</v>
      </c>
      <c r="N53" s="12">
        <v>80.78</v>
      </c>
      <c r="O53" s="63">
        <v>4</v>
      </c>
      <c r="P53" s="63">
        <v>125.3</v>
      </c>
      <c r="Q53" s="12">
        <v>3</v>
      </c>
      <c r="R53" s="12">
        <v>6.01</v>
      </c>
      <c r="S53" s="63">
        <v>4</v>
      </c>
      <c r="T53" s="63">
        <v>5.03</v>
      </c>
      <c r="U53" s="12" t="s">
        <v>186</v>
      </c>
      <c r="V53" s="12" t="s">
        <v>186</v>
      </c>
    </row>
    <row r="54" spans="1:22" x14ac:dyDescent="0.25">
      <c r="A54" t="s">
        <v>135</v>
      </c>
      <c r="B54" t="s">
        <v>136</v>
      </c>
      <c r="C54" s="8">
        <v>14</v>
      </c>
      <c r="D54" s="61">
        <v>32.94</v>
      </c>
      <c r="E54" s="12" t="s">
        <v>186</v>
      </c>
      <c r="F54" s="12" t="s">
        <v>186</v>
      </c>
      <c r="G54" s="7">
        <v>9</v>
      </c>
      <c r="H54" s="63">
        <v>9.4499999999999993</v>
      </c>
      <c r="I54" s="12" t="s">
        <v>186</v>
      </c>
      <c r="J54" s="12" t="s">
        <v>186</v>
      </c>
      <c r="K54" s="7">
        <v>0</v>
      </c>
      <c r="L54" s="63">
        <v>0</v>
      </c>
      <c r="M54" s="12">
        <v>10</v>
      </c>
      <c r="N54" s="12">
        <v>8.35</v>
      </c>
      <c r="O54" s="63">
        <v>3</v>
      </c>
      <c r="P54" s="63">
        <v>1.34</v>
      </c>
      <c r="Q54" s="12" t="s">
        <v>186</v>
      </c>
      <c r="R54" s="12" t="s">
        <v>186</v>
      </c>
      <c r="S54" s="63">
        <v>4</v>
      </c>
      <c r="T54" s="63">
        <v>3.37</v>
      </c>
      <c r="U54" s="12">
        <v>0</v>
      </c>
      <c r="V54" s="12">
        <v>0</v>
      </c>
    </row>
    <row r="55" spans="1:22" x14ac:dyDescent="0.25">
      <c r="A55" t="s">
        <v>137</v>
      </c>
      <c r="B55" t="s">
        <v>138</v>
      </c>
      <c r="C55" s="8">
        <v>8</v>
      </c>
      <c r="D55" s="61">
        <v>73.59</v>
      </c>
      <c r="E55" s="12">
        <v>3</v>
      </c>
      <c r="F55" s="12">
        <v>61.74</v>
      </c>
      <c r="G55" s="7">
        <v>0</v>
      </c>
      <c r="H55" s="63">
        <v>0</v>
      </c>
      <c r="I55" s="12" t="s">
        <v>186</v>
      </c>
      <c r="J55" s="12" t="s">
        <v>186</v>
      </c>
      <c r="K55" s="7" t="s">
        <v>186</v>
      </c>
      <c r="L55" s="63" t="s">
        <v>186</v>
      </c>
      <c r="M55" s="12">
        <v>0</v>
      </c>
      <c r="N55" s="12">
        <f>-M55</f>
        <v>0</v>
      </c>
      <c r="O55" s="63" t="s">
        <v>186</v>
      </c>
      <c r="P55" s="63" t="s">
        <v>186</v>
      </c>
      <c r="Q55" s="12" t="s">
        <v>186</v>
      </c>
      <c r="R55" s="12" t="s">
        <v>186</v>
      </c>
      <c r="S55" s="63">
        <v>0</v>
      </c>
      <c r="T55" s="63">
        <v>0</v>
      </c>
      <c r="U55" s="12">
        <v>0</v>
      </c>
      <c r="V55" s="12">
        <v>0</v>
      </c>
    </row>
    <row r="56" spans="1:22" x14ac:dyDescent="0.25">
      <c r="A56" t="s">
        <v>139</v>
      </c>
      <c r="B56" t="s">
        <v>140</v>
      </c>
      <c r="C56" s="8">
        <v>37</v>
      </c>
      <c r="D56" s="61">
        <v>257.77</v>
      </c>
      <c r="E56" s="12">
        <v>0</v>
      </c>
      <c r="F56" s="12">
        <v>0</v>
      </c>
      <c r="G56" s="7">
        <v>13</v>
      </c>
      <c r="H56" s="63">
        <v>82.26</v>
      </c>
      <c r="I56" s="12">
        <v>8</v>
      </c>
      <c r="J56" s="12">
        <v>81</v>
      </c>
      <c r="K56" s="7">
        <v>5</v>
      </c>
      <c r="L56" s="63">
        <v>12.21</v>
      </c>
      <c r="M56" s="12">
        <v>9</v>
      </c>
      <c r="N56" s="12">
        <v>22.21</v>
      </c>
      <c r="O56" s="63">
        <v>6</v>
      </c>
      <c r="P56" s="63">
        <v>9.42</v>
      </c>
      <c r="Q56" s="12">
        <v>8</v>
      </c>
      <c r="R56" s="12">
        <v>49.75</v>
      </c>
      <c r="S56" s="63">
        <v>6</v>
      </c>
      <c r="T56" s="63">
        <v>67.48</v>
      </c>
      <c r="U56" s="12">
        <v>7</v>
      </c>
      <c r="V56" s="12">
        <v>69.02</v>
      </c>
    </row>
    <row r="57" spans="1:22" x14ac:dyDescent="0.25">
      <c r="A57" t="s">
        <v>141</v>
      </c>
      <c r="B57" t="s">
        <v>142</v>
      </c>
      <c r="C57" s="8">
        <v>20</v>
      </c>
      <c r="D57" s="61">
        <v>152.46</v>
      </c>
      <c r="E57" s="12">
        <v>6</v>
      </c>
      <c r="F57" s="12">
        <v>125.12</v>
      </c>
      <c r="G57" s="7">
        <v>10</v>
      </c>
      <c r="H57" s="63">
        <v>51.11</v>
      </c>
      <c r="I57" s="12">
        <v>0</v>
      </c>
      <c r="J57" s="12">
        <v>0</v>
      </c>
      <c r="K57" s="7">
        <v>0</v>
      </c>
      <c r="L57" s="63">
        <v>0</v>
      </c>
      <c r="M57" s="12">
        <v>7</v>
      </c>
      <c r="N57" s="12">
        <v>11.1</v>
      </c>
      <c r="O57" s="63">
        <v>3</v>
      </c>
      <c r="P57" s="63">
        <v>2.5499999999999998</v>
      </c>
      <c r="Q57" s="12" t="s">
        <v>186</v>
      </c>
      <c r="R57" s="12" t="s">
        <v>186</v>
      </c>
      <c r="S57" s="63">
        <v>7</v>
      </c>
      <c r="T57" s="63">
        <v>13.51</v>
      </c>
      <c r="U57" s="12" t="s">
        <v>186</v>
      </c>
      <c r="V57" s="12" t="s">
        <v>186</v>
      </c>
    </row>
    <row r="58" spans="1:22" x14ac:dyDescent="0.25">
      <c r="A58" t="s">
        <v>143</v>
      </c>
      <c r="B58" t="s">
        <v>144</v>
      </c>
      <c r="C58" s="8">
        <v>35</v>
      </c>
      <c r="D58" s="61">
        <v>123.01</v>
      </c>
      <c r="E58" s="12" t="s">
        <v>186</v>
      </c>
      <c r="F58" s="12" t="s">
        <v>186</v>
      </c>
      <c r="G58" s="7">
        <v>14</v>
      </c>
      <c r="H58" s="63">
        <v>23.25</v>
      </c>
      <c r="I58" s="12">
        <v>7</v>
      </c>
      <c r="J58" s="12">
        <v>63.72</v>
      </c>
      <c r="K58" s="7">
        <v>10</v>
      </c>
      <c r="L58" s="63">
        <v>35.79</v>
      </c>
      <c r="M58" s="12">
        <v>15</v>
      </c>
      <c r="N58" s="12">
        <v>41.29</v>
      </c>
      <c r="O58" s="63" t="s">
        <v>186</v>
      </c>
      <c r="P58" s="63" t="s">
        <v>186</v>
      </c>
      <c r="Q58" s="12" t="s">
        <v>186</v>
      </c>
      <c r="R58" s="12" t="s">
        <v>186</v>
      </c>
      <c r="S58" s="63">
        <v>8</v>
      </c>
      <c r="T58" s="63">
        <v>62.03</v>
      </c>
      <c r="U58" s="12" t="s">
        <v>186</v>
      </c>
      <c r="V58" s="12" t="s">
        <v>186</v>
      </c>
    </row>
    <row r="59" spans="1:22" x14ac:dyDescent="0.25">
      <c r="A59" t="s">
        <v>145</v>
      </c>
      <c r="B59" t="s">
        <v>146</v>
      </c>
      <c r="C59" s="8">
        <v>30</v>
      </c>
      <c r="D59" s="61">
        <v>72.27</v>
      </c>
      <c r="E59" s="12">
        <v>0</v>
      </c>
      <c r="F59" s="12">
        <v>0</v>
      </c>
      <c r="G59" s="7">
        <v>15</v>
      </c>
      <c r="H59" s="63">
        <v>47.31</v>
      </c>
      <c r="I59" s="12">
        <v>0</v>
      </c>
      <c r="J59" s="12">
        <v>0</v>
      </c>
      <c r="K59" s="7">
        <v>10</v>
      </c>
      <c r="L59" s="63">
        <v>19.760000000000002</v>
      </c>
      <c r="M59" s="12">
        <v>13</v>
      </c>
      <c r="N59" s="12">
        <v>40.380000000000003</v>
      </c>
      <c r="O59" s="63" t="s">
        <v>186</v>
      </c>
      <c r="P59" s="63" t="s">
        <v>186</v>
      </c>
      <c r="Q59" s="12" t="s">
        <v>186</v>
      </c>
      <c r="R59" s="12" t="s">
        <v>186</v>
      </c>
      <c r="S59" s="63">
        <v>3</v>
      </c>
      <c r="T59" s="63" t="s">
        <v>186</v>
      </c>
      <c r="U59" s="12">
        <v>4</v>
      </c>
      <c r="V59" s="12">
        <v>30.46</v>
      </c>
    </row>
    <row r="60" spans="1:22" x14ac:dyDescent="0.25">
      <c r="A60" t="s">
        <v>147</v>
      </c>
      <c r="B60" t="s">
        <v>148</v>
      </c>
      <c r="C60" s="8">
        <v>59</v>
      </c>
      <c r="D60" s="61">
        <v>305.83999999999997</v>
      </c>
      <c r="E60" s="12">
        <v>3</v>
      </c>
      <c r="F60" s="12" t="s">
        <v>186</v>
      </c>
      <c r="G60" s="7">
        <v>19</v>
      </c>
      <c r="H60" s="63">
        <v>97.12</v>
      </c>
      <c r="I60" s="12">
        <v>22</v>
      </c>
      <c r="J60" s="12">
        <v>172.28</v>
      </c>
      <c r="K60" s="7">
        <v>13</v>
      </c>
      <c r="L60" s="63">
        <v>40.35</v>
      </c>
      <c r="M60" s="12">
        <v>17</v>
      </c>
      <c r="N60" s="12">
        <v>36.29</v>
      </c>
      <c r="O60" s="63">
        <v>9</v>
      </c>
      <c r="P60" s="63">
        <v>23.77</v>
      </c>
      <c r="Q60" s="12">
        <v>5</v>
      </c>
      <c r="R60" s="12">
        <v>38.090000000000003</v>
      </c>
      <c r="S60" s="63">
        <v>7</v>
      </c>
      <c r="T60" s="63">
        <v>50.87</v>
      </c>
      <c r="U60" s="12" t="s">
        <v>186</v>
      </c>
      <c r="V60" s="12" t="s">
        <v>186</v>
      </c>
    </row>
    <row r="61" spans="1:22" x14ac:dyDescent="0.25">
      <c r="A61" t="s">
        <v>149</v>
      </c>
      <c r="B61" t="s">
        <v>150</v>
      </c>
      <c r="C61" s="8">
        <v>65</v>
      </c>
      <c r="D61" s="61">
        <v>302.31</v>
      </c>
      <c r="E61" s="12" t="s">
        <v>186</v>
      </c>
      <c r="F61" s="12" t="s">
        <v>186</v>
      </c>
      <c r="G61" s="7">
        <v>31</v>
      </c>
      <c r="H61" s="63">
        <v>102.15</v>
      </c>
      <c r="I61" s="12">
        <v>5</v>
      </c>
      <c r="J61" s="12">
        <v>63.08</v>
      </c>
      <c r="K61" s="7">
        <v>23</v>
      </c>
      <c r="L61" s="63">
        <v>75.05</v>
      </c>
      <c r="M61" s="12">
        <v>29</v>
      </c>
      <c r="N61" s="12">
        <v>190.15</v>
      </c>
      <c r="O61" s="63">
        <v>5</v>
      </c>
      <c r="P61" s="63">
        <v>5.96</v>
      </c>
      <c r="Q61" s="12" t="s">
        <v>186</v>
      </c>
      <c r="R61" s="12" t="s">
        <v>186</v>
      </c>
      <c r="S61" s="63">
        <v>9</v>
      </c>
      <c r="T61" s="63">
        <v>24.17</v>
      </c>
      <c r="U61" s="12">
        <v>0</v>
      </c>
      <c r="V61" s="12">
        <v>0</v>
      </c>
    </row>
    <row r="62" spans="1:22" x14ac:dyDescent="0.25">
      <c r="A62" t="s">
        <v>151</v>
      </c>
      <c r="B62" t="s">
        <v>152</v>
      </c>
      <c r="C62" s="8">
        <v>3</v>
      </c>
      <c r="D62" s="61">
        <v>3.12</v>
      </c>
      <c r="E62" s="12">
        <v>0</v>
      </c>
      <c r="F62" s="12">
        <v>0</v>
      </c>
      <c r="G62" s="7">
        <v>3</v>
      </c>
      <c r="H62" s="63">
        <v>3.12</v>
      </c>
      <c r="I62" s="12">
        <v>0</v>
      </c>
      <c r="J62" s="12">
        <v>0</v>
      </c>
      <c r="K62" s="7">
        <v>0</v>
      </c>
      <c r="L62" s="63">
        <v>0</v>
      </c>
      <c r="M62" s="12">
        <v>3</v>
      </c>
      <c r="N62" s="12">
        <v>3.12</v>
      </c>
      <c r="O62" s="63" t="s">
        <v>186</v>
      </c>
      <c r="P62" s="63" t="s">
        <v>186</v>
      </c>
      <c r="Q62" s="12">
        <v>0</v>
      </c>
      <c r="R62" s="12">
        <v>0</v>
      </c>
      <c r="S62" s="63" t="s">
        <v>186</v>
      </c>
      <c r="T62" s="63" t="s">
        <v>186</v>
      </c>
      <c r="U62" s="12">
        <v>0</v>
      </c>
      <c r="V62" s="12">
        <v>0</v>
      </c>
    </row>
    <row r="63" spans="1:22" x14ac:dyDescent="0.25">
      <c r="A63" t="s">
        <v>153</v>
      </c>
      <c r="B63" t="s">
        <v>154</v>
      </c>
      <c r="C63" s="8">
        <v>4</v>
      </c>
      <c r="D63" s="61">
        <v>31.61</v>
      </c>
      <c r="E63" s="12">
        <v>0</v>
      </c>
      <c r="F63" s="12">
        <v>0</v>
      </c>
      <c r="G63" s="7" t="s">
        <v>186</v>
      </c>
      <c r="H63" s="63" t="s">
        <v>186</v>
      </c>
      <c r="I63" s="12" t="s">
        <v>186</v>
      </c>
      <c r="J63" s="12" t="s">
        <v>186</v>
      </c>
      <c r="K63" s="7" t="s">
        <v>186</v>
      </c>
      <c r="L63" s="63" t="s">
        <v>186</v>
      </c>
      <c r="M63" s="12">
        <v>4</v>
      </c>
      <c r="N63" s="12">
        <v>31.61</v>
      </c>
      <c r="O63" s="63">
        <v>0</v>
      </c>
      <c r="P63" s="63">
        <v>0</v>
      </c>
      <c r="Q63" s="12">
        <v>0</v>
      </c>
      <c r="R63" s="12">
        <v>0</v>
      </c>
      <c r="S63" s="63" t="s">
        <v>186</v>
      </c>
      <c r="T63" s="63" t="s">
        <v>186</v>
      </c>
      <c r="U63" s="12">
        <v>0</v>
      </c>
      <c r="V63" s="12">
        <v>0</v>
      </c>
    </row>
    <row r="64" spans="1:22" x14ac:dyDescent="0.25">
      <c r="A64" t="s">
        <v>155</v>
      </c>
      <c r="B64" t="s">
        <v>156</v>
      </c>
      <c r="C64" s="8">
        <v>11</v>
      </c>
      <c r="D64" s="61">
        <v>17.899999999999999</v>
      </c>
      <c r="E64" s="12">
        <v>0</v>
      </c>
      <c r="F64" s="12">
        <v>0</v>
      </c>
      <c r="G64" s="7">
        <v>5</v>
      </c>
      <c r="H64" s="63">
        <v>6.17</v>
      </c>
      <c r="I64" s="12" t="s">
        <v>186</v>
      </c>
      <c r="J64" s="12" t="s">
        <v>186</v>
      </c>
      <c r="K64" s="7" t="s">
        <v>186</v>
      </c>
      <c r="L64" s="63" t="s">
        <v>186</v>
      </c>
      <c r="M64" s="12">
        <v>6</v>
      </c>
      <c r="N64" s="12">
        <v>9.7200000000000006</v>
      </c>
      <c r="O64" s="63" t="s">
        <v>186</v>
      </c>
      <c r="P64" s="63" t="s">
        <v>186</v>
      </c>
      <c r="Q64" s="12" t="s">
        <v>186</v>
      </c>
      <c r="R64" s="12" t="s">
        <v>186</v>
      </c>
      <c r="S64" s="63" t="s">
        <v>186</v>
      </c>
      <c r="T64" s="63" t="s">
        <v>186</v>
      </c>
      <c r="U64" s="12">
        <v>0</v>
      </c>
      <c r="V64" s="12">
        <v>0</v>
      </c>
    </row>
    <row r="65" spans="1:22" x14ac:dyDescent="0.25">
      <c r="A65" t="s">
        <v>157</v>
      </c>
      <c r="B65" t="s">
        <v>158</v>
      </c>
      <c r="C65" s="8" t="s">
        <v>186</v>
      </c>
      <c r="D65" s="61">
        <v>40.43</v>
      </c>
      <c r="E65" s="12" t="s">
        <v>186</v>
      </c>
      <c r="F65" s="12" t="s">
        <v>186</v>
      </c>
      <c r="G65" s="7" t="s">
        <v>186</v>
      </c>
      <c r="H65" s="63" t="s">
        <v>186</v>
      </c>
      <c r="I65" s="12" t="s">
        <v>186</v>
      </c>
      <c r="J65" s="12" t="s">
        <v>186</v>
      </c>
      <c r="K65" s="7">
        <v>3</v>
      </c>
      <c r="L65" s="63">
        <v>7.66</v>
      </c>
      <c r="M65" s="12">
        <v>5</v>
      </c>
      <c r="N65" s="12">
        <v>3.55</v>
      </c>
      <c r="O65" s="63" t="s">
        <v>186</v>
      </c>
      <c r="P65" s="63" t="s">
        <v>186</v>
      </c>
      <c r="Q65" s="12">
        <v>0</v>
      </c>
      <c r="R65" s="12">
        <v>0</v>
      </c>
      <c r="S65" s="63">
        <v>3</v>
      </c>
      <c r="T65" s="63">
        <v>1.92</v>
      </c>
      <c r="U65" s="12" t="s">
        <v>186</v>
      </c>
      <c r="V65" s="12" t="s">
        <v>186</v>
      </c>
    </row>
    <row r="66" spans="1:22" x14ac:dyDescent="0.25">
      <c r="A66" t="s">
        <v>159</v>
      </c>
      <c r="B66" t="s">
        <v>160</v>
      </c>
      <c r="C66" s="8">
        <v>24</v>
      </c>
      <c r="D66" s="61">
        <v>33.6</v>
      </c>
      <c r="E66" s="12" t="s">
        <v>186</v>
      </c>
      <c r="F66" s="12" t="s">
        <v>186</v>
      </c>
      <c r="G66" s="7">
        <v>15</v>
      </c>
      <c r="H66" s="63">
        <v>17.18</v>
      </c>
      <c r="I66" s="12" t="s">
        <v>186</v>
      </c>
      <c r="J66" s="12" t="s">
        <v>186</v>
      </c>
      <c r="K66" s="7">
        <v>6</v>
      </c>
      <c r="L66" s="63">
        <v>11.3</v>
      </c>
      <c r="M66" s="12">
        <v>14</v>
      </c>
      <c r="N66" s="12">
        <v>18.68</v>
      </c>
      <c r="O66" s="63">
        <v>3</v>
      </c>
      <c r="P66" s="63">
        <v>0.47</v>
      </c>
      <c r="Q66" s="12" t="s">
        <v>186</v>
      </c>
      <c r="R66" s="12" t="s">
        <v>186</v>
      </c>
      <c r="S66" s="63">
        <v>5</v>
      </c>
      <c r="T66" s="63">
        <v>5.1100000000000003</v>
      </c>
      <c r="U66" s="12">
        <v>0</v>
      </c>
      <c r="V66" s="12">
        <v>0</v>
      </c>
    </row>
    <row r="67" spans="1:22" x14ac:dyDescent="0.25">
      <c r="A67" t="s">
        <v>161</v>
      </c>
      <c r="B67" t="s">
        <v>162</v>
      </c>
      <c r="C67" s="8">
        <v>14</v>
      </c>
      <c r="D67" s="61">
        <v>88.13</v>
      </c>
      <c r="E67" s="12">
        <v>0</v>
      </c>
      <c r="F67" s="12">
        <v>0</v>
      </c>
      <c r="G67" s="7">
        <v>8</v>
      </c>
      <c r="H67" s="63">
        <v>16.16</v>
      </c>
      <c r="I67" s="12" t="s">
        <v>186</v>
      </c>
      <c r="J67" s="12" t="s">
        <v>186</v>
      </c>
      <c r="K67" s="7" t="s">
        <v>186</v>
      </c>
      <c r="L67" s="63" t="s">
        <v>186</v>
      </c>
      <c r="M67" s="12">
        <v>6</v>
      </c>
      <c r="N67" s="12">
        <v>6.39</v>
      </c>
      <c r="O67" s="63">
        <v>3</v>
      </c>
      <c r="P67" s="63">
        <v>0.84</v>
      </c>
      <c r="Q67" s="12" t="s">
        <v>186</v>
      </c>
      <c r="R67" s="12" t="s">
        <v>186</v>
      </c>
      <c r="S67" s="63">
        <v>6</v>
      </c>
      <c r="T67" s="63">
        <v>14.34</v>
      </c>
      <c r="U67" s="12">
        <v>0</v>
      </c>
      <c r="V67" s="12">
        <v>0</v>
      </c>
    </row>
    <row r="68" spans="1:22" x14ac:dyDescent="0.25">
      <c r="A68" t="s">
        <v>163</v>
      </c>
      <c r="B68" t="s">
        <v>164</v>
      </c>
      <c r="C68" s="8">
        <v>9</v>
      </c>
      <c r="D68" s="61">
        <v>6</v>
      </c>
      <c r="E68" s="12">
        <v>0</v>
      </c>
      <c r="F68" s="12">
        <v>0</v>
      </c>
      <c r="G68" s="7">
        <v>4</v>
      </c>
      <c r="H68" s="63">
        <v>3.94</v>
      </c>
      <c r="I68" s="12">
        <v>0</v>
      </c>
      <c r="J68" s="12">
        <v>0</v>
      </c>
      <c r="K68" s="7" t="s">
        <v>186</v>
      </c>
      <c r="L68" s="63" t="s">
        <v>186</v>
      </c>
      <c r="M68" s="12">
        <v>7</v>
      </c>
      <c r="N68" s="12">
        <v>4.71</v>
      </c>
      <c r="O68" s="63">
        <v>0</v>
      </c>
      <c r="P68" s="63">
        <v>0</v>
      </c>
      <c r="Q68" s="12" t="s">
        <v>186</v>
      </c>
      <c r="R68" s="12" t="s">
        <v>186</v>
      </c>
      <c r="S68" s="63">
        <v>3</v>
      </c>
      <c r="T68" s="63">
        <v>2.59</v>
      </c>
      <c r="U68" s="12">
        <v>0</v>
      </c>
      <c r="V68" s="12">
        <v>0</v>
      </c>
    </row>
    <row r="69" spans="1:22" x14ac:dyDescent="0.25">
      <c r="A69" t="s">
        <v>165</v>
      </c>
      <c r="B69" t="s">
        <v>166</v>
      </c>
      <c r="C69" s="8">
        <v>20</v>
      </c>
      <c r="D69" s="61">
        <v>214.39</v>
      </c>
      <c r="E69" s="12">
        <v>6</v>
      </c>
      <c r="F69" s="12">
        <v>168.52</v>
      </c>
      <c r="G69" s="7">
        <v>7</v>
      </c>
      <c r="H69" s="63">
        <v>7.23</v>
      </c>
      <c r="I69" s="12">
        <v>3</v>
      </c>
      <c r="J69" s="12">
        <v>26.74</v>
      </c>
      <c r="K69" s="7" t="s">
        <v>186</v>
      </c>
      <c r="L69" s="63" t="s">
        <v>186</v>
      </c>
      <c r="M69" s="12">
        <v>6</v>
      </c>
      <c r="N69" s="12">
        <v>3.14</v>
      </c>
      <c r="O69" s="63">
        <v>3</v>
      </c>
      <c r="P69" s="63">
        <v>14.4</v>
      </c>
      <c r="Q69" s="12" t="s">
        <v>186</v>
      </c>
      <c r="R69" s="12" t="s">
        <v>186</v>
      </c>
      <c r="S69" s="63">
        <v>3</v>
      </c>
      <c r="T69" s="63">
        <v>4.4800000000000004</v>
      </c>
      <c r="U69" s="12">
        <v>0</v>
      </c>
      <c r="V69" s="12">
        <v>0</v>
      </c>
    </row>
    <row r="70" spans="1:22" x14ac:dyDescent="0.25">
      <c r="A70" t="s">
        <v>167</v>
      </c>
      <c r="B70" t="s">
        <v>168</v>
      </c>
      <c r="C70" s="8">
        <v>7</v>
      </c>
      <c r="D70" s="61">
        <v>4.5599999999999996</v>
      </c>
      <c r="E70" s="12">
        <v>0</v>
      </c>
      <c r="F70" s="12">
        <v>0</v>
      </c>
      <c r="G70" s="7">
        <v>6</v>
      </c>
      <c r="H70" s="63">
        <v>3.97</v>
      </c>
      <c r="I70" s="12" t="s">
        <v>186</v>
      </c>
      <c r="J70" s="12" t="s">
        <v>186</v>
      </c>
      <c r="K70" s="7">
        <v>0</v>
      </c>
      <c r="L70" s="63">
        <v>0</v>
      </c>
      <c r="M70" s="12">
        <v>7</v>
      </c>
      <c r="N70" s="12">
        <v>4.5599999999999996</v>
      </c>
      <c r="O70" s="63" t="s">
        <v>186</v>
      </c>
      <c r="P70" s="63" t="s">
        <v>186</v>
      </c>
      <c r="Q70" s="12">
        <v>0</v>
      </c>
      <c r="R70" s="12">
        <v>0</v>
      </c>
      <c r="S70" s="63" t="s">
        <v>186</v>
      </c>
      <c r="T70" s="63" t="s">
        <v>186</v>
      </c>
      <c r="U70" s="12">
        <v>0</v>
      </c>
      <c r="V70" s="12">
        <v>0</v>
      </c>
    </row>
    <row r="71" spans="1:22" x14ac:dyDescent="0.25">
      <c r="A71" t="s">
        <v>169</v>
      </c>
      <c r="B71" t="s">
        <v>170</v>
      </c>
      <c r="C71" s="8">
        <v>71</v>
      </c>
      <c r="D71" s="61">
        <v>808.18</v>
      </c>
      <c r="E71" s="12">
        <v>11</v>
      </c>
      <c r="F71" s="12">
        <v>383.8</v>
      </c>
      <c r="G71" s="7">
        <v>25</v>
      </c>
      <c r="H71" s="63">
        <v>195.53</v>
      </c>
      <c r="I71" s="12">
        <v>48</v>
      </c>
      <c r="J71" s="12">
        <v>721.11</v>
      </c>
      <c r="K71" s="7" t="s">
        <v>186</v>
      </c>
      <c r="L71" s="63" t="s">
        <v>186</v>
      </c>
      <c r="M71" s="12">
        <v>27</v>
      </c>
      <c r="N71" s="12">
        <v>210.82</v>
      </c>
      <c r="O71" s="63" t="s">
        <v>186</v>
      </c>
      <c r="P71" s="63" t="s">
        <v>186</v>
      </c>
      <c r="Q71" s="12">
        <v>3</v>
      </c>
      <c r="R71" s="12">
        <v>3.7</v>
      </c>
      <c r="S71" s="63">
        <v>43</v>
      </c>
      <c r="T71" s="63">
        <v>664.18</v>
      </c>
      <c r="U71" s="12" t="s">
        <v>186</v>
      </c>
      <c r="V71" s="12" t="s">
        <v>186</v>
      </c>
    </row>
    <row r="72" spans="1:22" x14ac:dyDescent="0.25">
      <c r="A72" t="s">
        <v>171</v>
      </c>
      <c r="B72" t="s">
        <v>172</v>
      </c>
      <c r="C72" s="14" t="s">
        <v>186</v>
      </c>
      <c r="D72" s="61" t="s">
        <v>186</v>
      </c>
      <c r="E72" s="12">
        <v>0</v>
      </c>
      <c r="F72" s="12">
        <v>0</v>
      </c>
      <c r="G72" s="7" t="s">
        <v>186</v>
      </c>
      <c r="H72" s="63" t="s">
        <v>186</v>
      </c>
      <c r="I72" s="12">
        <v>0</v>
      </c>
      <c r="J72" s="12">
        <v>0</v>
      </c>
      <c r="K72" s="7">
        <v>0</v>
      </c>
      <c r="L72" s="63">
        <v>0</v>
      </c>
      <c r="M72" s="12" t="s">
        <v>186</v>
      </c>
      <c r="N72" s="12" t="s">
        <v>186</v>
      </c>
      <c r="O72" s="63">
        <v>0</v>
      </c>
      <c r="P72" s="63">
        <v>0</v>
      </c>
      <c r="Q72" s="12">
        <v>0</v>
      </c>
      <c r="R72" s="12">
        <v>0</v>
      </c>
      <c r="S72" s="63">
        <v>0</v>
      </c>
      <c r="T72" s="63">
        <v>0</v>
      </c>
      <c r="U72" s="12">
        <v>0</v>
      </c>
      <c r="V72" s="12">
        <v>0</v>
      </c>
    </row>
    <row r="73" spans="1:22" x14ac:dyDescent="0.25">
      <c r="A73" t="s">
        <v>173</v>
      </c>
      <c r="B73" t="s">
        <v>174</v>
      </c>
      <c r="C73" s="8">
        <v>19</v>
      </c>
      <c r="D73" s="61">
        <v>211.64</v>
      </c>
      <c r="E73" s="12" t="s">
        <v>186</v>
      </c>
      <c r="F73" s="12" t="s">
        <v>186</v>
      </c>
      <c r="G73" s="7">
        <v>17</v>
      </c>
      <c r="H73" s="63">
        <v>151.86000000000001</v>
      </c>
      <c r="I73" s="12" t="s">
        <v>186</v>
      </c>
      <c r="J73" s="12" t="s">
        <v>186</v>
      </c>
      <c r="K73" s="7">
        <v>3</v>
      </c>
      <c r="L73" s="63">
        <v>6.4</v>
      </c>
      <c r="M73" s="12">
        <v>8</v>
      </c>
      <c r="N73" s="12">
        <v>51.9</v>
      </c>
      <c r="O73" s="63" t="s">
        <v>186</v>
      </c>
      <c r="P73" s="63" t="s">
        <v>186</v>
      </c>
      <c r="Q73" s="12">
        <v>0</v>
      </c>
      <c r="R73" s="12">
        <v>0</v>
      </c>
      <c r="S73" s="63">
        <v>6</v>
      </c>
      <c r="T73" s="63">
        <v>108.77</v>
      </c>
      <c r="U73" s="12" t="s">
        <v>186</v>
      </c>
      <c r="V73" s="12" t="s">
        <v>186</v>
      </c>
    </row>
    <row r="74" spans="1:22" x14ac:dyDescent="0.25">
      <c r="A74" t="s">
        <v>175</v>
      </c>
      <c r="B74" t="s">
        <v>176</v>
      </c>
      <c r="C74" s="8">
        <v>5</v>
      </c>
      <c r="D74" s="61">
        <v>9.2200000000000006</v>
      </c>
      <c r="E74" s="12">
        <v>0</v>
      </c>
      <c r="F74" s="12">
        <v>0</v>
      </c>
      <c r="G74" s="7">
        <v>3</v>
      </c>
      <c r="H74" s="63">
        <v>8.52</v>
      </c>
      <c r="I74" s="12">
        <v>0</v>
      </c>
      <c r="J74" s="12">
        <v>0</v>
      </c>
      <c r="K74" s="7">
        <v>0</v>
      </c>
      <c r="L74" s="63">
        <v>0</v>
      </c>
      <c r="M74" s="12" t="s">
        <v>186</v>
      </c>
      <c r="N74" s="12">
        <v>6.22</v>
      </c>
      <c r="O74" s="63" t="s">
        <v>186</v>
      </c>
      <c r="P74" s="63" t="s">
        <v>186</v>
      </c>
      <c r="Q74" s="12" t="s">
        <v>186</v>
      </c>
      <c r="R74" s="12" t="s">
        <v>186</v>
      </c>
      <c r="S74" s="63" t="s">
        <v>186</v>
      </c>
      <c r="T74" s="63" t="s">
        <v>186</v>
      </c>
      <c r="U74" s="12">
        <v>0</v>
      </c>
      <c r="V74" s="12">
        <v>0</v>
      </c>
    </row>
    <row r="75" spans="1:22" x14ac:dyDescent="0.25">
      <c r="A75" t="s">
        <v>177</v>
      </c>
      <c r="B75" t="s">
        <v>178</v>
      </c>
      <c r="C75" s="8">
        <v>16</v>
      </c>
      <c r="D75" s="61">
        <v>111.19</v>
      </c>
      <c r="E75" s="12" t="s">
        <v>186</v>
      </c>
      <c r="F75" s="12" t="s">
        <v>186</v>
      </c>
      <c r="G75" s="7">
        <v>10</v>
      </c>
      <c r="H75" s="63">
        <v>32.33</v>
      </c>
      <c r="I75" s="12" t="s">
        <v>186</v>
      </c>
      <c r="J75" s="12" t="s">
        <v>186</v>
      </c>
      <c r="K75" s="7">
        <v>5</v>
      </c>
      <c r="L75" s="63">
        <v>8.94</v>
      </c>
      <c r="M75" s="12">
        <v>8</v>
      </c>
      <c r="N75" s="12">
        <v>29.92</v>
      </c>
      <c r="O75" s="63" t="s">
        <v>186</v>
      </c>
      <c r="P75" s="63" t="s">
        <v>186</v>
      </c>
      <c r="Q75" s="12">
        <v>0</v>
      </c>
      <c r="R75" s="12">
        <v>0</v>
      </c>
      <c r="S75" s="63">
        <v>6</v>
      </c>
      <c r="T75" s="63">
        <v>57.4</v>
      </c>
      <c r="U75" s="12">
        <v>0</v>
      </c>
      <c r="V75" s="12">
        <v>0</v>
      </c>
    </row>
    <row r="76" spans="1:22" x14ac:dyDescent="0.25">
      <c r="A76" t="s">
        <v>179</v>
      </c>
      <c r="B76" t="s">
        <v>180</v>
      </c>
      <c r="C76" s="8">
        <v>29</v>
      </c>
      <c r="D76" s="61">
        <v>349.72</v>
      </c>
      <c r="E76" s="12">
        <v>10</v>
      </c>
      <c r="F76" s="12">
        <v>331.37</v>
      </c>
      <c r="G76" s="7">
        <v>13</v>
      </c>
      <c r="H76" s="63">
        <v>16.32</v>
      </c>
      <c r="I76" s="12" t="s">
        <v>186</v>
      </c>
      <c r="J76" s="12" t="s">
        <v>186</v>
      </c>
      <c r="K76" s="7">
        <v>0</v>
      </c>
      <c r="L76" s="63">
        <v>0</v>
      </c>
      <c r="M76" s="12">
        <v>12</v>
      </c>
      <c r="N76" s="12">
        <v>10.96</v>
      </c>
      <c r="O76" s="63">
        <v>3</v>
      </c>
      <c r="P76" s="63">
        <v>1.27</v>
      </c>
      <c r="Q76" s="12" t="s">
        <v>186</v>
      </c>
      <c r="R76" s="12" t="s">
        <v>186</v>
      </c>
      <c r="S76" s="63">
        <v>7</v>
      </c>
      <c r="T76" s="63">
        <v>114.58</v>
      </c>
      <c r="U76" s="12">
        <v>3</v>
      </c>
      <c r="V76" s="12">
        <v>94.1</v>
      </c>
    </row>
    <row r="77" spans="1:22" x14ac:dyDescent="0.25">
      <c r="A77" t="s">
        <v>181</v>
      </c>
      <c r="B77" t="s">
        <v>182</v>
      </c>
      <c r="C77" s="8">
        <v>70</v>
      </c>
      <c r="D77" s="61">
        <v>1612.05</v>
      </c>
      <c r="E77" s="12">
        <v>48</v>
      </c>
      <c r="F77" s="12">
        <v>1229.8499999999999</v>
      </c>
      <c r="G77" s="7">
        <v>14</v>
      </c>
      <c r="H77" s="63">
        <v>178.45</v>
      </c>
      <c r="I77" s="12">
        <v>12</v>
      </c>
      <c r="J77" s="12">
        <v>324.11</v>
      </c>
      <c r="K77" s="7" t="s">
        <v>186</v>
      </c>
      <c r="L77" s="63" t="s">
        <v>186</v>
      </c>
      <c r="M77" s="12">
        <v>11</v>
      </c>
      <c r="N77" s="12">
        <v>218.63</v>
      </c>
      <c r="O77" s="63" t="s">
        <v>186</v>
      </c>
      <c r="P77" s="63" t="s">
        <v>186</v>
      </c>
      <c r="Q77" s="12">
        <v>0</v>
      </c>
      <c r="R77" s="12">
        <v>0</v>
      </c>
      <c r="S77" s="63">
        <v>27</v>
      </c>
      <c r="T77" s="63">
        <v>688</v>
      </c>
      <c r="U77" s="12">
        <v>23</v>
      </c>
      <c r="V77" s="12">
        <v>688.94</v>
      </c>
    </row>
    <row r="78" spans="1:22" x14ac:dyDescent="0.25">
      <c r="A78" t="s">
        <v>183</v>
      </c>
      <c r="B78" t="s">
        <v>183</v>
      </c>
      <c r="C78" s="14" t="s">
        <v>186</v>
      </c>
      <c r="D78" s="61" t="s">
        <v>186</v>
      </c>
      <c r="E78" s="12">
        <v>0</v>
      </c>
      <c r="F78" s="12">
        <v>0</v>
      </c>
      <c r="G78" s="7">
        <v>0</v>
      </c>
      <c r="H78" s="63">
        <v>0</v>
      </c>
      <c r="I78" s="12" t="s">
        <v>186</v>
      </c>
      <c r="J78" s="12" t="s">
        <v>186</v>
      </c>
      <c r="K78" s="7">
        <v>0</v>
      </c>
      <c r="L78" s="63">
        <v>0</v>
      </c>
      <c r="M78" s="12" t="s">
        <v>186</v>
      </c>
      <c r="N78" s="12" t="s">
        <v>186</v>
      </c>
      <c r="O78" s="63">
        <v>0</v>
      </c>
      <c r="P78" s="63">
        <v>0</v>
      </c>
      <c r="Q78" s="12">
        <v>0</v>
      </c>
      <c r="R78" s="12">
        <v>0</v>
      </c>
      <c r="S78" s="63">
        <v>0</v>
      </c>
      <c r="T78" s="63">
        <v>0</v>
      </c>
      <c r="U78" s="12">
        <v>0</v>
      </c>
      <c r="V78" s="12">
        <v>0</v>
      </c>
    </row>
  </sheetData>
  <mergeCells count="20">
    <mergeCell ref="B5:C5"/>
    <mergeCell ref="D5:E5"/>
    <mergeCell ref="C15:D15"/>
    <mergeCell ref="E15:F15"/>
    <mergeCell ref="F5:G5"/>
    <mergeCell ref="G15:H15"/>
    <mergeCell ref="H5:I5"/>
    <mergeCell ref="I15:J15"/>
    <mergeCell ref="J5:K5"/>
    <mergeCell ref="K15:L15"/>
    <mergeCell ref="L5:M5"/>
    <mergeCell ref="M15:N15"/>
    <mergeCell ref="N5:O5"/>
    <mergeCell ref="O15:P15"/>
    <mergeCell ref="P5:Q5"/>
    <mergeCell ref="Q15:R15"/>
    <mergeCell ref="R5:S5"/>
    <mergeCell ref="S15:T15"/>
    <mergeCell ref="T5:U5"/>
    <mergeCell ref="U15:V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opLeftCell="A2" workbookViewId="0">
      <selection activeCell="K22" sqref="K22"/>
    </sheetView>
  </sheetViews>
  <sheetFormatPr baseColWidth="10" defaultRowHeight="15" x14ac:dyDescent="0.25"/>
  <cols>
    <col min="1" max="1" width="33.85546875" customWidth="1"/>
    <col min="2" max="2" width="50.140625" customWidth="1"/>
    <col min="5" max="5" width="18.5703125" customWidth="1"/>
    <col min="6" max="6" width="18.85546875" customWidth="1"/>
    <col min="7" max="7" width="15.85546875" customWidth="1"/>
  </cols>
  <sheetData>
    <row r="1" spans="1:11" ht="18.75" x14ac:dyDescent="0.3">
      <c r="A1" s="15" t="s">
        <v>199</v>
      </c>
    </row>
    <row r="4" spans="1:11" x14ac:dyDescent="0.25">
      <c r="B4" s="8" t="s">
        <v>200</v>
      </c>
    </row>
    <row r="5" spans="1:11" ht="50.1" customHeight="1" x14ac:dyDescent="0.25">
      <c r="B5" s="16" t="s">
        <v>201</v>
      </c>
      <c r="C5" s="25" t="s">
        <v>202</v>
      </c>
      <c r="D5" s="26" t="s">
        <v>203</v>
      </c>
      <c r="E5" s="26" t="s">
        <v>204</v>
      </c>
      <c r="F5" s="26" t="s">
        <v>205</v>
      </c>
      <c r="G5" s="26" t="s">
        <v>206</v>
      </c>
    </row>
    <row r="6" spans="1:11" x14ac:dyDescent="0.25">
      <c r="A6" t="s">
        <v>54</v>
      </c>
      <c r="B6" s="18">
        <v>82</v>
      </c>
      <c r="C6" s="20">
        <v>271</v>
      </c>
      <c r="D6" s="21">
        <v>12</v>
      </c>
      <c r="E6" s="21">
        <v>76</v>
      </c>
      <c r="F6" s="21">
        <v>206</v>
      </c>
      <c r="G6" s="21">
        <v>18</v>
      </c>
    </row>
    <row r="7" spans="1:11" x14ac:dyDescent="0.25">
      <c r="A7" t="s">
        <v>55</v>
      </c>
      <c r="B7" s="18">
        <v>219</v>
      </c>
      <c r="C7" s="20">
        <v>667</v>
      </c>
      <c r="D7" s="21">
        <v>45</v>
      </c>
      <c r="E7" s="21">
        <v>262</v>
      </c>
      <c r="F7" s="21">
        <v>416</v>
      </c>
      <c r="G7" s="21">
        <v>73</v>
      </c>
    </row>
    <row r="8" spans="1:11" x14ac:dyDescent="0.25">
      <c r="A8" t="s">
        <v>56</v>
      </c>
      <c r="B8" s="18">
        <v>77</v>
      </c>
      <c r="C8" s="20">
        <v>283</v>
      </c>
      <c r="D8" s="21">
        <v>14</v>
      </c>
      <c r="E8" s="21">
        <v>132</v>
      </c>
      <c r="F8" s="21">
        <v>188</v>
      </c>
      <c r="G8" s="21">
        <v>42</v>
      </c>
    </row>
    <row r="9" spans="1:11" x14ac:dyDescent="0.25">
      <c r="A9" t="s">
        <v>57</v>
      </c>
      <c r="B9" s="18">
        <v>57</v>
      </c>
      <c r="C9" s="20">
        <v>397</v>
      </c>
      <c r="D9" s="28">
        <v>10</v>
      </c>
      <c r="E9" s="28">
        <v>265</v>
      </c>
      <c r="F9" s="28">
        <v>142</v>
      </c>
      <c r="G9" s="28">
        <v>33</v>
      </c>
    </row>
    <row r="10" spans="1:11" x14ac:dyDescent="0.25">
      <c r="A10" s="6" t="s">
        <v>58</v>
      </c>
      <c r="B10" s="9">
        <f>SUM(B6:B9)</f>
        <v>435</v>
      </c>
      <c r="C10" s="20">
        <f>SUM(C6:C9)</f>
        <v>1618</v>
      </c>
      <c r="D10" s="27">
        <f>SUM(D6:D9)</f>
        <v>81</v>
      </c>
      <c r="E10" s="27">
        <v>735</v>
      </c>
      <c r="F10" s="27">
        <v>952</v>
      </c>
      <c r="G10" s="27">
        <v>166</v>
      </c>
    </row>
    <row r="11" spans="1:11" x14ac:dyDescent="0.25">
      <c r="B11" s="37"/>
      <c r="C11" s="37"/>
      <c r="D11" s="37"/>
      <c r="E11" s="37"/>
      <c r="F11" s="37"/>
      <c r="G11" s="37"/>
    </row>
    <row r="14" spans="1:11" ht="50.1" customHeight="1" x14ac:dyDescent="0.25">
      <c r="A14" s="16" t="s">
        <v>184</v>
      </c>
      <c r="B14" s="16" t="s">
        <v>185</v>
      </c>
      <c r="C14" s="16" t="s">
        <v>201</v>
      </c>
      <c r="D14" s="25" t="s">
        <v>202</v>
      </c>
      <c r="E14" s="26" t="s">
        <v>203</v>
      </c>
      <c r="F14" s="26" t="s">
        <v>204</v>
      </c>
      <c r="G14" s="26" t="s">
        <v>205</v>
      </c>
      <c r="H14" s="26" t="s">
        <v>206</v>
      </c>
    </row>
    <row r="15" spans="1:11" x14ac:dyDescent="0.25">
      <c r="A15" t="s">
        <v>61</v>
      </c>
      <c r="B15" t="s">
        <v>62</v>
      </c>
      <c r="C15">
        <v>4</v>
      </c>
      <c r="D15" s="22">
        <v>17</v>
      </c>
      <c r="E15" s="43">
        <v>0</v>
      </c>
      <c r="F15" s="19">
        <v>15</v>
      </c>
      <c r="G15" s="19">
        <v>3</v>
      </c>
      <c r="H15" s="19" t="s">
        <v>186</v>
      </c>
      <c r="J15" s="34"/>
      <c r="K15" s="35"/>
    </row>
    <row r="16" spans="1:11" x14ac:dyDescent="0.25">
      <c r="A16" t="s">
        <v>63</v>
      </c>
      <c r="B16" t="s">
        <v>64</v>
      </c>
      <c r="C16">
        <v>7</v>
      </c>
      <c r="D16" s="22">
        <v>10</v>
      </c>
      <c r="E16" s="43">
        <v>0</v>
      </c>
      <c r="F16" s="19">
        <v>4</v>
      </c>
      <c r="G16" s="19">
        <v>7</v>
      </c>
      <c r="H16" s="19" t="s">
        <v>186</v>
      </c>
      <c r="J16" s="34"/>
      <c r="K16" s="35"/>
    </row>
    <row r="17" spans="1:11" x14ac:dyDescent="0.25">
      <c r="A17" t="s">
        <v>65</v>
      </c>
      <c r="B17" t="s">
        <v>66</v>
      </c>
      <c r="C17">
        <v>5</v>
      </c>
      <c r="D17" s="22">
        <v>19</v>
      </c>
      <c r="E17" s="19" t="s">
        <v>186</v>
      </c>
      <c r="F17" s="19">
        <v>7</v>
      </c>
      <c r="G17" s="19">
        <v>16</v>
      </c>
      <c r="H17" s="19" t="s">
        <v>186</v>
      </c>
      <c r="J17" s="34"/>
      <c r="K17" s="35"/>
    </row>
    <row r="18" spans="1:11" x14ac:dyDescent="0.25">
      <c r="A18" t="s">
        <v>67</v>
      </c>
      <c r="B18" t="s">
        <v>68</v>
      </c>
      <c r="C18">
        <v>9</v>
      </c>
      <c r="D18" s="22">
        <v>46</v>
      </c>
      <c r="E18" s="43">
        <v>5</v>
      </c>
      <c r="F18" s="19">
        <v>25</v>
      </c>
      <c r="G18" s="19">
        <v>27</v>
      </c>
      <c r="H18" s="19" t="s">
        <v>186</v>
      </c>
      <c r="J18" s="34"/>
      <c r="K18" s="35"/>
    </row>
    <row r="19" spans="1:11" x14ac:dyDescent="0.25">
      <c r="A19" t="s">
        <v>69</v>
      </c>
      <c r="B19" t="s">
        <v>70</v>
      </c>
      <c r="C19">
        <v>11</v>
      </c>
      <c r="D19" s="22">
        <v>36</v>
      </c>
      <c r="E19" s="43">
        <v>5</v>
      </c>
      <c r="F19" s="19">
        <v>15</v>
      </c>
      <c r="G19" s="19">
        <v>22</v>
      </c>
      <c r="H19" s="19">
        <v>5</v>
      </c>
      <c r="J19" s="34"/>
      <c r="K19" s="35"/>
    </row>
    <row r="20" spans="1:11" x14ac:dyDescent="0.25">
      <c r="A20" t="s">
        <v>71</v>
      </c>
      <c r="B20" t="s">
        <v>72</v>
      </c>
      <c r="C20" t="s">
        <v>186</v>
      </c>
      <c r="D20" s="22">
        <v>19</v>
      </c>
      <c r="E20" s="19" t="s">
        <v>186</v>
      </c>
      <c r="F20" s="19">
        <v>14</v>
      </c>
      <c r="G20" s="19">
        <v>5</v>
      </c>
      <c r="H20" s="19">
        <v>4</v>
      </c>
      <c r="J20" s="34"/>
      <c r="K20" s="35"/>
    </row>
    <row r="21" spans="1:11" x14ac:dyDescent="0.25">
      <c r="A21" t="s">
        <v>73</v>
      </c>
      <c r="B21" t="s">
        <v>74</v>
      </c>
      <c r="C21">
        <v>32</v>
      </c>
      <c r="D21" s="22">
        <v>92</v>
      </c>
      <c r="E21" s="19" t="s">
        <v>186</v>
      </c>
      <c r="F21" s="19">
        <v>31</v>
      </c>
      <c r="G21" s="19">
        <v>74</v>
      </c>
      <c r="H21" s="19">
        <v>5</v>
      </c>
      <c r="J21" s="34"/>
      <c r="K21" s="35"/>
    </row>
    <row r="22" spans="1:11" x14ac:dyDescent="0.25">
      <c r="A22" t="s">
        <v>75</v>
      </c>
      <c r="B22" t="s">
        <v>76</v>
      </c>
      <c r="C22" t="s">
        <v>186</v>
      </c>
      <c r="D22" s="22">
        <v>38</v>
      </c>
      <c r="E22" s="19" t="s">
        <v>186</v>
      </c>
      <c r="F22" s="19">
        <v>30</v>
      </c>
      <c r="G22" s="19">
        <v>6</v>
      </c>
      <c r="H22" s="19" t="s">
        <v>186</v>
      </c>
      <c r="J22" s="34"/>
      <c r="K22" s="35"/>
    </row>
    <row r="23" spans="1:11" x14ac:dyDescent="0.25">
      <c r="A23" t="s">
        <v>77</v>
      </c>
      <c r="B23" t="s">
        <v>78</v>
      </c>
      <c r="C23">
        <v>4</v>
      </c>
      <c r="D23" s="22">
        <v>23</v>
      </c>
      <c r="E23" s="19" t="s">
        <v>186</v>
      </c>
      <c r="F23" s="19">
        <v>14</v>
      </c>
      <c r="G23" s="19">
        <v>6</v>
      </c>
      <c r="H23" s="19">
        <v>3</v>
      </c>
      <c r="J23" s="34"/>
      <c r="K23" s="35"/>
    </row>
    <row r="24" spans="1:11" x14ac:dyDescent="0.25">
      <c r="A24" t="s">
        <v>79</v>
      </c>
      <c r="B24" t="s">
        <v>80</v>
      </c>
      <c r="C24">
        <v>3</v>
      </c>
      <c r="D24" s="22">
        <v>9</v>
      </c>
      <c r="E24" s="43">
        <v>0</v>
      </c>
      <c r="F24" s="19">
        <v>4</v>
      </c>
      <c r="G24" s="19">
        <v>5</v>
      </c>
      <c r="H24" s="19" t="s">
        <v>186</v>
      </c>
      <c r="J24" s="34"/>
      <c r="K24" s="35"/>
    </row>
    <row r="25" spans="1:11" x14ac:dyDescent="0.25">
      <c r="A25" t="s">
        <v>81</v>
      </c>
      <c r="B25" t="s">
        <v>82</v>
      </c>
      <c r="C25">
        <v>76</v>
      </c>
      <c r="D25" s="22">
        <v>210</v>
      </c>
      <c r="E25" s="43">
        <v>38</v>
      </c>
      <c r="F25" s="19">
        <v>96</v>
      </c>
      <c r="G25" s="19">
        <v>120</v>
      </c>
      <c r="H25" s="19">
        <v>21</v>
      </c>
      <c r="J25" s="34"/>
      <c r="K25" s="35"/>
    </row>
    <row r="26" spans="1:11" x14ac:dyDescent="0.25">
      <c r="A26" t="s">
        <v>83</v>
      </c>
      <c r="B26" t="s">
        <v>84</v>
      </c>
      <c r="C26">
        <v>3</v>
      </c>
      <c r="D26" s="23">
        <v>0</v>
      </c>
      <c r="E26" s="23">
        <v>0</v>
      </c>
      <c r="F26" s="24">
        <v>0</v>
      </c>
      <c r="G26" s="24">
        <v>0</v>
      </c>
      <c r="H26" s="24">
        <v>0</v>
      </c>
      <c r="J26" s="34"/>
      <c r="K26" s="35"/>
    </row>
    <row r="27" spans="1:11" x14ac:dyDescent="0.25">
      <c r="A27" t="s">
        <v>85</v>
      </c>
      <c r="B27" t="s">
        <v>86</v>
      </c>
      <c r="C27">
        <v>11</v>
      </c>
      <c r="D27" s="22">
        <v>5</v>
      </c>
      <c r="E27" s="43">
        <v>0</v>
      </c>
      <c r="F27" s="19" t="s">
        <v>186</v>
      </c>
      <c r="G27" s="19" t="s">
        <v>186</v>
      </c>
      <c r="H27" s="19" t="s">
        <v>186</v>
      </c>
      <c r="J27" s="34"/>
      <c r="K27" s="35"/>
    </row>
    <row r="28" spans="1:11" x14ac:dyDescent="0.25">
      <c r="A28" t="s">
        <v>87</v>
      </c>
      <c r="B28" t="s">
        <v>88</v>
      </c>
      <c r="C28">
        <v>7</v>
      </c>
      <c r="D28" s="22">
        <v>15</v>
      </c>
      <c r="E28" s="19" t="s">
        <v>186</v>
      </c>
      <c r="F28" s="19">
        <v>7</v>
      </c>
      <c r="G28" s="19">
        <v>6</v>
      </c>
      <c r="H28" s="19" t="s">
        <v>186</v>
      </c>
      <c r="J28" s="34"/>
      <c r="K28" s="35"/>
    </row>
    <row r="29" spans="1:11" x14ac:dyDescent="0.25">
      <c r="A29" t="s">
        <v>89</v>
      </c>
      <c r="B29" t="s">
        <v>90</v>
      </c>
      <c r="C29">
        <v>7</v>
      </c>
      <c r="D29" s="22">
        <v>53</v>
      </c>
      <c r="E29" s="43">
        <v>8</v>
      </c>
      <c r="F29" s="19">
        <v>30</v>
      </c>
      <c r="G29" s="19">
        <v>24</v>
      </c>
      <c r="H29" s="19">
        <v>5</v>
      </c>
      <c r="J29" s="34"/>
      <c r="K29" s="35"/>
    </row>
    <row r="30" spans="1:11" x14ac:dyDescent="0.25">
      <c r="A30" t="s">
        <v>91</v>
      </c>
      <c r="B30" t="s">
        <v>92</v>
      </c>
      <c r="C30">
        <v>11</v>
      </c>
      <c r="D30" s="22">
        <v>57</v>
      </c>
      <c r="E30" s="19" t="s">
        <v>186</v>
      </c>
      <c r="F30" s="19">
        <v>12</v>
      </c>
      <c r="G30" s="19">
        <v>52</v>
      </c>
      <c r="H30" s="19">
        <v>6</v>
      </c>
      <c r="J30" s="34"/>
      <c r="K30" s="35"/>
    </row>
    <row r="31" spans="1:11" x14ac:dyDescent="0.25">
      <c r="A31" t="s">
        <v>93</v>
      </c>
      <c r="B31" t="s">
        <v>94</v>
      </c>
      <c r="C31">
        <v>9</v>
      </c>
      <c r="D31" s="22">
        <v>27</v>
      </c>
      <c r="E31" s="19" t="s">
        <v>186</v>
      </c>
      <c r="F31" s="19">
        <v>4</v>
      </c>
      <c r="G31" s="19">
        <v>20</v>
      </c>
      <c r="H31" s="19">
        <v>5</v>
      </c>
      <c r="J31" s="34"/>
      <c r="K31" s="35"/>
    </row>
    <row r="32" spans="1:11" x14ac:dyDescent="0.25">
      <c r="A32" t="s">
        <v>95</v>
      </c>
      <c r="B32" t="s">
        <v>96</v>
      </c>
      <c r="C32">
        <v>7</v>
      </c>
      <c r="D32" s="22">
        <v>23</v>
      </c>
      <c r="E32" s="43">
        <v>8</v>
      </c>
      <c r="F32" s="19">
        <v>4</v>
      </c>
      <c r="G32" s="19">
        <v>16</v>
      </c>
      <c r="H32" s="19">
        <v>3</v>
      </c>
      <c r="J32" s="34"/>
      <c r="K32" s="35"/>
    </row>
    <row r="33" spans="1:11" x14ac:dyDescent="0.25">
      <c r="A33" t="s">
        <v>97</v>
      </c>
      <c r="B33" t="s">
        <v>98</v>
      </c>
      <c r="C33" t="s">
        <v>186</v>
      </c>
      <c r="D33" s="22">
        <v>19</v>
      </c>
      <c r="E33" s="43">
        <v>3</v>
      </c>
      <c r="F33" s="19">
        <v>6</v>
      </c>
      <c r="G33" s="19">
        <v>12</v>
      </c>
      <c r="H33" s="19" t="s">
        <v>186</v>
      </c>
      <c r="J33" s="34"/>
      <c r="K33" s="35"/>
    </row>
    <row r="34" spans="1:11" x14ac:dyDescent="0.25">
      <c r="A34" t="s">
        <v>99</v>
      </c>
      <c r="B34" t="s">
        <v>100</v>
      </c>
      <c r="C34">
        <v>9</v>
      </c>
      <c r="D34" s="22">
        <v>17</v>
      </c>
      <c r="E34" s="43">
        <v>4</v>
      </c>
      <c r="F34" s="19" t="s">
        <v>186</v>
      </c>
      <c r="G34" s="19">
        <v>13</v>
      </c>
      <c r="H34" s="19" t="s">
        <v>186</v>
      </c>
      <c r="J34" s="34"/>
      <c r="K34" s="35"/>
    </row>
    <row r="35" spans="1:11" x14ac:dyDescent="0.25">
      <c r="A35" t="s">
        <v>101</v>
      </c>
      <c r="B35" t="s">
        <v>102</v>
      </c>
      <c r="C35">
        <v>7</v>
      </c>
      <c r="D35" s="22">
        <v>29</v>
      </c>
      <c r="E35" s="43">
        <v>5</v>
      </c>
      <c r="F35" s="19">
        <v>8</v>
      </c>
      <c r="G35" s="19">
        <v>22</v>
      </c>
      <c r="H35" s="24">
        <v>0</v>
      </c>
      <c r="J35" s="34"/>
      <c r="K35" s="35"/>
    </row>
    <row r="36" spans="1:11" x14ac:dyDescent="0.25">
      <c r="A36" t="s">
        <v>103</v>
      </c>
      <c r="B36" t="s">
        <v>104</v>
      </c>
      <c r="C36" s="17">
        <v>0</v>
      </c>
      <c r="D36" s="22">
        <v>8</v>
      </c>
      <c r="E36" s="43">
        <v>0</v>
      </c>
      <c r="F36" s="19">
        <v>6</v>
      </c>
      <c r="G36" s="19" t="s">
        <v>186</v>
      </c>
      <c r="H36" s="19" t="s">
        <v>186</v>
      </c>
      <c r="J36" s="34"/>
      <c r="K36" s="35"/>
    </row>
    <row r="37" spans="1:11" x14ac:dyDescent="0.25">
      <c r="A37" t="s">
        <v>105</v>
      </c>
      <c r="B37" t="s">
        <v>106</v>
      </c>
      <c r="C37">
        <v>8</v>
      </c>
      <c r="D37" s="22">
        <v>8</v>
      </c>
      <c r="E37" s="19" t="s">
        <v>186</v>
      </c>
      <c r="F37" s="19" t="s">
        <v>186</v>
      </c>
      <c r="G37" s="19">
        <v>6</v>
      </c>
      <c r="H37" s="19" t="s">
        <v>186</v>
      </c>
      <c r="J37" s="34"/>
      <c r="K37" s="35"/>
    </row>
    <row r="38" spans="1:11" x14ac:dyDescent="0.25">
      <c r="A38" t="s">
        <v>107</v>
      </c>
      <c r="B38" t="s">
        <v>108</v>
      </c>
      <c r="C38">
        <v>5</v>
      </c>
      <c r="D38" s="22">
        <v>4</v>
      </c>
      <c r="E38" s="43">
        <v>0</v>
      </c>
      <c r="F38" s="24">
        <v>0</v>
      </c>
      <c r="G38" s="19">
        <v>4</v>
      </c>
      <c r="H38" s="24">
        <v>0</v>
      </c>
      <c r="J38" s="34"/>
      <c r="K38" s="35"/>
    </row>
    <row r="39" spans="1:11" x14ac:dyDescent="0.25">
      <c r="A39" t="s">
        <v>109</v>
      </c>
      <c r="B39" t="s">
        <v>110</v>
      </c>
      <c r="C39">
        <v>8</v>
      </c>
      <c r="D39" s="22">
        <v>14</v>
      </c>
      <c r="E39" s="19" t="s">
        <v>186</v>
      </c>
      <c r="F39" s="19">
        <v>7</v>
      </c>
      <c r="G39" s="19">
        <v>9</v>
      </c>
      <c r="H39" s="19" t="s">
        <v>186</v>
      </c>
      <c r="J39" s="34"/>
      <c r="K39" s="35"/>
    </row>
    <row r="40" spans="1:11" x14ac:dyDescent="0.25">
      <c r="A40" t="s">
        <v>111</v>
      </c>
      <c r="B40" t="s">
        <v>112</v>
      </c>
      <c r="C40">
        <v>3</v>
      </c>
      <c r="D40" s="22">
        <v>10</v>
      </c>
      <c r="E40" s="43">
        <v>0</v>
      </c>
      <c r="F40" s="19">
        <v>9</v>
      </c>
      <c r="G40" s="19" t="s">
        <v>186</v>
      </c>
      <c r="H40" s="19" t="s">
        <v>186</v>
      </c>
      <c r="J40" s="34"/>
      <c r="K40" s="35"/>
    </row>
    <row r="41" spans="1:11" x14ac:dyDescent="0.25">
      <c r="A41" t="s">
        <v>113</v>
      </c>
      <c r="B41" t="s">
        <v>114</v>
      </c>
      <c r="C41" t="s">
        <v>186</v>
      </c>
      <c r="D41" s="22">
        <v>25</v>
      </c>
      <c r="E41" s="19" t="s">
        <v>186</v>
      </c>
      <c r="F41" s="19">
        <v>17</v>
      </c>
      <c r="G41" s="19">
        <v>8</v>
      </c>
      <c r="H41" s="19" t="s">
        <v>186</v>
      </c>
      <c r="J41" s="34"/>
      <c r="K41" s="35"/>
    </row>
    <row r="42" spans="1:11" x14ac:dyDescent="0.25">
      <c r="A42" t="s">
        <v>115</v>
      </c>
      <c r="B42" t="s">
        <v>116</v>
      </c>
      <c r="C42">
        <v>5</v>
      </c>
      <c r="D42" s="22">
        <v>9</v>
      </c>
      <c r="E42" s="43">
        <v>3</v>
      </c>
      <c r="F42" s="19">
        <v>3</v>
      </c>
      <c r="G42" s="19">
        <v>4</v>
      </c>
      <c r="H42" s="24">
        <v>0</v>
      </c>
      <c r="J42" s="34"/>
      <c r="K42" s="35"/>
    </row>
    <row r="43" spans="1:11" x14ac:dyDescent="0.25">
      <c r="A43" t="s">
        <v>117</v>
      </c>
      <c r="B43" t="s">
        <v>118</v>
      </c>
      <c r="C43">
        <v>9</v>
      </c>
      <c r="D43" s="22">
        <v>34</v>
      </c>
      <c r="E43" s="43">
        <v>6</v>
      </c>
      <c r="F43" s="19">
        <v>8</v>
      </c>
      <c r="G43" s="19">
        <v>23</v>
      </c>
      <c r="H43" s="19">
        <v>5</v>
      </c>
      <c r="J43" s="34"/>
      <c r="K43" s="35"/>
    </row>
    <row r="44" spans="1:11" x14ac:dyDescent="0.25">
      <c r="A44" t="s">
        <v>119</v>
      </c>
      <c r="B44" t="s">
        <v>120</v>
      </c>
      <c r="C44">
        <v>12</v>
      </c>
      <c r="D44" s="22">
        <v>84</v>
      </c>
      <c r="E44" s="43">
        <v>3</v>
      </c>
      <c r="F44" s="19">
        <v>23</v>
      </c>
      <c r="G44" s="19">
        <v>76</v>
      </c>
      <c r="H44" s="19">
        <v>10</v>
      </c>
      <c r="J44" s="34"/>
      <c r="K44" s="35"/>
    </row>
    <row r="45" spans="1:11" x14ac:dyDescent="0.25">
      <c r="A45" t="s">
        <v>121</v>
      </c>
      <c r="B45" t="s">
        <v>122</v>
      </c>
      <c r="C45">
        <v>7</v>
      </c>
      <c r="D45" s="22">
        <v>21</v>
      </c>
      <c r="E45" s="19" t="s">
        <v>186</v>
      </c>
      <c r="F45" s="19" t="s">
        <v>186</v>
      </c>
      <c r="G45" s="19">
        <v>18</v>
      </c>
      <c r="H45" s="19">
        <v>3</v>
      </c>
      <c r="J45" s="34"/>
      <c r="K45" s="35"/>
    </row>
    <row r="46" spans="1:11" x14ac:dyDescent="0.25">
      <c r="A46" t="s">
        <v>123</v>
      </c>
      <c r="B46" t="s">
        <v>124</v>
      </c>
      <c r="C46">
        <v>6</v>
      </c>
      <c r="D46" s="22">
        <v>6</v>
      </c>
      <c r="E46" s="43">
        <v>0</v>
      </c>
      <c r="F46" s="19" t="s">
        <v>186</v>
      </c>
      <c r="G46" s="19">
        <v>4</v>
      </c>
      <c r="H46" s="19" t="s">
        <v>186</v>
      </c>
      <c r="J46" s="34"/>
      <c r="K46" s="35"/>
    </row>
    <row r="47" spans="1:11" x14ac:dyDescent="0.25">
      <c r="A47" t="s">
        <v>125</v>
      </c>
      <c r="B47" t="s">
        <v>126</v>
      </c>
      <c r="C47" t="s">
        <v>186</v>
      </c>
      <c r="D47" s="22">
        <v>9</v>
      </c>
      <c r="E47" s="43">
        <v>3</v>
      </c>
      <c r="F47" s="19" t="s">
        <v>186</v>
      </c>
      <c r="G47" s="19">
        <v>5</v>
      </c>
      <c r="H47" s="19" t="s">
        <v>186</v>
      </c>
      <c r="J47" s="34"/>
      <c r="K47" s="35"/>
    </row>
    <row r="48" spans="1:11" x14ac:dyDescent="0.25">
      <c r="A48" t="s">
        <v>127</v>
      </c>
      <c r="B48" t="s">
        <v>128</v>
      </c>
      <c r="C48">
        <v>3</v>
      </c>
      <c r="D48" s="22">
        <v>10</v>
      </c>
      <c r="E48" s="19" t="s">
        <v>186</v>
      </c>
      <c r="F48" s="19" t="s">
        <v>186</v>
      </c>
      <c r="G48" s="19">
        <v>9</v>
      </c>
      <c r="H48" s="24">
        <v>0</v>
      </c>
      <c r="J48" s="34"/>
      <c r="K48" s="35"/>
    </row>
    <row r="49" spans="1:11" x14ac:dyDescent="0.25">
      <c r="A49" t="s">
        <v>129</v>
      </c>
      <c r="B49" t="s">
        <v>130</v>
      </c>
      <c r="C49" t="s">
        <v>186</v>
      </c>
      <c r="D49" s="22">
        <v>5</v>
      </c>
      <c r="E49" s="43">
        <v>0</v>
      </c>
      <c r="F49" s="19" t="s">
        <v>186</v>
      </c>
      <c r="G49" s="19" t="s">
        <v>186</v>
      </c>
      <c r="H49" s="19" t="s">
        <v>186</v>
      </c>
      <c r="J49" s="34"/>
      <c r="K49" s="35"/>
    </row>
    <row r="50" spans="1:11" x14ac:dyDescent="0.25">
      <c r="A50" t="s">
        <v>131</v>
      </c>
      <c r="B50" t="s">
        <v>132</v>
      </c>
      <c r="C50">
        <v>7</v>
      </c>
      <c r="D50" s="22">
        <v>55</v>
      </c>
      <c r="E50" s="19" t="s">
        <v>186</v>
      </c>
      <c r="F50" s="19">
        <v>43</v>
      </c>
      <c r="G50" s="19">
        <v>24</v>
      </c>
      <c r="H50" s="24">
        <v>0</v>
      </c>
      <c r="J50" s="34"/>
      <c r="K50" s="35"/>
    </row>
    <row r="51" spans="1:11" x14ac:dyDescent="0.25">
      <c r="A51" t="s">
        <v>133</v>
      </c>
      <c r="B51" t="s">
        <v>134</v>
      </c>
      <c r="C51" t="s">
        <v>186</v>
      </c>
      <c r="D51" s="22">
        <v>18</v>
      </c>
      <c r="E51" s="19" t="s">
        <v>186</v>
      </c>
      <c r="F51" s="19">
        <v>9</v>
      </c>
      <c r="G51" s="19">
        <v>9</v>
      </c>
      <c r="H51" s="19" t="s">
        <v>186</v>
      </c>
      <c r="J51" s="34"/>
      <c r="K51" s="35"/>
    </row>
    <row r="52" spans="1:11" x14ac:dyDescent="0.25">
      <c r="A52" t="s">
        <v>135</v>
      </c>
      <c r="B52" t="s">
        <v>136</v>
      </c>
      <c r="C52">
        <v>4</v>
      </c>
      <c r="D52" s="22">
        <v>10</v>
      </c>
      <c r="E52" s="19" t="s">
        <v>186</v>
      </c>
      <c r="F52" s="19" t="s">
        <v>186</v>
      </c>
      <c r="G52" s="19">
        <v>8</v>
      </c>
      <c r="H52" s="19" t="s">
        <v>186</v>
      </c>
      <c r="J52" s="34"/>
      <c r="K52" s="35"/>
    </row>
    <row r="53" spans="1:11" x14ac:dyDescent="0.25">
      <c r="A53" t="s">
        <v>137</v>
      </c>
      <c r="B53" t="s">
        <v>138</v>
      </c>
      <c r="C53">
        <v>3</v>
      </c>
      <c r="D53" s="22">
        <v>6</v>
      </c>
      <c r="E53" s="19" t="s">
        <v>186</v>
      </c>
      <c r="F53" s="19">
        <v>3</v>
      </c>
      <c r="G53" s="19" t="s">
        <v>186</v>
      </c>
      <c r="H53" s="19" t="s">
        <v>186</v>
      </c>
      <c r="J53" s="34"/>
      <c r="K53" s="35"/>
    </row>
    <row r="54" spans="1:11" x14ac:dyDescent="0.25">
      <c r="A54" t="s">
        <v>139</v>
      </c>
      <c r="B54" t="s">
        <v>140</v>
      </c>
      <c r="C54">
        <v>16</v>
      </c>
      <c r="D54" s="22">
        <v>35</v>
      </c>
      <c r="E54" s="43">
        <v>3</v>
      </c>
      <c r="F54" s="19">
        <v>19</v>
      </c>
      <c r="G54" s="19">
        <v>13</v>
      </c>
      <c r="H54" s="19">
        <v>8</v>
      </c>
      <c r="J54" s="34"/>
      <c r="K54" s="35"/>
    </row>
    <row r="55" spans="1:11" x14ac:dyDescent="0.25">
      <c r="A55" t="s">
        <v>141</v>
      </c>
      <c r="B55" t="s">
        <v>142</v>
      </c>
      <c r="C55">
        <v>5</v>
      </c>
      <c r="D55" s="22">
        <v>21</v>
      </c>
      <c r="E55" s="19" t="s">
        <v>186</v>
      </c>
      <c r="F55" s="19">
        <v>10</v>
      </c>
      <c r="G55" s="19">
        <v>12</v>
      </c>
      <c r="H55" s="19" t="s">
        <v>186</v>
      </c>
      <c r="J55" s="34"/>
      <c r="K55" s="35"/>
    </row>
    <row r="56" spans="1:11" x14ac:dyDescent="0.25">
      <c r="A56" t="s">
        <v>143</v>
      </c>
      <c r="B56" t="s">
        <v>144</v>
      </c>
      <c r="C56">
        <v>15</v>
      </c>
      <c r="D56" s="22">
        <v>25</v>
      </c>
      <c r="E56" s="43">
        <v>4</v>
      </c>
      <c r="F56" s="19">
        <v>5</v>
      </c>
      <c r="G56" s="19">
        <v>16</v>
      </c>
      <c r="H56" s="19">
        <v>3</v>
      </c>
      <c r="J56" s="34"/>
      <c r="K56" s="35"/>
    </row>
    <row r="57" spans="1:11" x14ac:dyDescent="0.25">
      <c r="A57" t="s">
        <v>145</v>
      </c>
      <c r="B57" t="s">
        <v>146</v>
      </c>
      <c r="C57">
        <v>8</v>
      </c>
      <c r="D57" s="22">
        <v>27</v>
      </c>
      <c r="E57" s="43">
        <v>3</v>
      </c>
      <c r="F57" s="19">
        <v>8</v>
      </c>
      <c r="G57" s="19">
        <v>18</v>
      </c>
      <c r="H57" s="19" t="s">
        <v>186</v>
      </c>
      <c r="J57" s="34"/>
      <c r="K57" s="35"/>
    </row>
    <row r="58" spans="1:11" x14ac:dyDescent="0.25">
      <c r="A58" t="s">
        <v>147</v>
      </c>
      <c r="B58" t="s">
        <v>148</v>
      </c>
      <c r="C58">
        <v>20</v>
      </c>
      <c r="D58" s="22">
        <v>52</v>
      </c>
      <c r="E58" s="43">
        <v>6</v>
      </c>
      <c r="F58" s="19">
        <v>21</v>
      </c>
      <c r="G58" s="19">
        <v>31</v>
      </c>
      <c r="H58" s="19">
        <v>5</v>
      </c>
      <c r="J58" s="34"/>
      <c r="K58" s="35"/>
    </row>
    <row r="59" spans="1:11" x14ac:dyDescent="0.25">
      <c r="A59" t="s">
        <v>149</v>
      </c>
      <c r="B59" t="s">
        <v>150</v>
      </c>
      <c r="C59">
        <v>17</v>
      </c>
      <c r="D59" s="22">
        <v>54</v>
      </c>
      <c r="E59" s="43">
        <v>4</v>
      </c>
      <c r="F59" s="19">
        <v>29</v>
      </c>
      <c r="G59" s="19">
        <v>38</v>
      </c>
      <c r="H59" s="19">
        <v>14</v>
      </c>
      <c r="J59" s="34"/>
      <c r="K59" s="35"/>
    </row>
    <row r="60" spans="1:11" x14ac:dyDescent="0.25">
      <c r="A60" t="s">
        <v>151</v>
      </c>
      <c r="B60" t="s">
        <v>152</v>
      </c>
      <c r="C60" s="17">
        <v>0</v>
      </c>
      <c r="D60" s="22">
        <v>4</v>
      </c>
      <c r="E60" s="43">
        <v>0</v>
      </c>
      <c r="F60" s="19" t="s">
        <v>186</v>
      </c>
      <c r="G60" s="19">
        <v>3</v>
      </c>
      <c r="H60" s="24">
        <v>0</v>
      </c>
      <c r="J60" s="34"/>
      <c r="K60" s="35"/>
    </row>
    <row r="61" spans="1:11" x14ac:dyDescent="0.25">
      <c r="A61" t="s">
        <v>153</v>
      </c>
      <c r="B61" t="s">
        <v>154</v>
      </c>
      <c r="C61">
        <v>3</v>
      </c>
      <c r="D61" s="22" t="s">
        <v>186</v>
      </c>
      <c r="E61" s="43">
        <v>0</v>
      </c>
      <c r="F61" s="19" t="s">
        <v>186</v>
      </c>
      <c r="G61" s="19" t="s">
        <v>186</v>
      </c>
      <c r="H61" s="19" t="s">
        <v>186</v>
      </c>
      <c r="J61" s="34"/>
      <c r="K61" s="35"/>
    </row>
    <row r="62" spans="1:11" x14ac:dyDescent="0.25">
      <c r="A62" t="s">
        <v>155</v>
      </c>
      <c r="B62" t="s">
        <v>156</v>
      </c>
      <c r="C62">
        <v>3</v>
      </c>
      <c r="D62" s="22">
        <v>8</v>
      </c>
      <c r="E62" s="43">
        <v>4</v>
      </c>
      <c r="F62" s="19">
        <v>4</v>
      </c>
      <c r="G62" s="19">
        <v>4</v>
      </c>
      <c r="H62" s="24">
        <v>0</v>
      </c>
      <c r="J62" s="34"/>
      <c r="K62" s="35"/>
    </row>
    <row r="63" spans="1:11" x14ac:dyDescent="0.25">
      <c r="A63" t="s">
        <v>157</v>
      </c>
      <c r="B63" t="s">
        <v>158</v>
      </c>
      <c r="C63" s="17">
        <v>0</v>
      </c>
      <c r="D63" s="22">
        <v>10</v>
      </c>
      <c r="E63" s="19" t="s">
        <v>186</v>
      </c>
      <c r="F63" s="19" t="s">
        <v>186</v>
      </c>
      <c r="G63" s="19">
        <v>9</v>
      </c>
      <c r="H63" s="19">
        <v>3</v>
      </c>
      <c r="J63" s="34"/>
      <c r="K63" s="35"/>
    </row>
    <row r="64" spans="1:11" x14ac:dyDescent="0.25">
      <c r="A64" t="s">
        <v>159</v>
      </c>
      <c r="B64" t="s">
        <v>160</v>
      </c>
      <c r="C64">
        <v>6</v>
      </c>
      <c r="D64" s="22">
        <v>18</v>
      </c>
      <c r="E64" s="19" t="s">
        <v>186</v>
      </c>
      <c r="F64" s="19">
        <v>9</v>
      </c>
      <c r="G64" s="19">
        <v>11</v>
      </c>
      <c r="H64" s="19">
        <v>4</v>
      </c>
      <c r="J64" s="34"/>
      <c r="K64" s="35"/>
    </row>
    <row r="65" spans="1:11" x14ac:dyDescent="0.25">
      <c r="A65" t="s">
        <v>161</v>
      </c>
      <c r="B65" t="s">
        <v>162</v>
      </c>
      <c r="C65" t="s">
        <v>186</v>
      </c>
      <c r="D65" s="22">
        <v>14</v>
      </c>
      <c r="E65" s="19" t="s">
        <v>186</v>
      </c>
      <c r="F65" s="19">
        <v>4</v>
      </c>
      <c r="G65" s="19">
        <v>11</v>
      </c>
      <c r="H65" s="24">
        <v>0</v>
      </c>
      <c r="J65" s="34"/>
      <c r="K65" s="35"/>
    </row>
    <row r="66" spans="1:11" x14ac:dyDescent="0.25">
      <c r="A66" t="s">
        <v>163</v>
      </c>
      <c r="B66" t="s">
        <v>164</v>
      </c>
      <c r="C66">
        <v>3</v>
      </c>
      <c r="D66" s="22">
        <v>6</v>
      </c>
      <c r="E66" s="43">
        <v>0</v>
      </c>
      <c r="F66" s="19" t="s">
        <v>186</v>
      </c>
      <c r="G66" s="19">
        <v>3</v>
      </c>
      <c r="H66" s="19" t="s">
        <v>186</v>
      </c>
      <c r="J66" s="34"/>
      <c r="K66" s="35"/>
    </row>
    <row r="67" spans="1:11" x14ac:dyDescent="0.25">
      <c r="A67" t="s">
        <v>165</v>
      </c>
      <c r="B67" t="s">
        <v>166</v>
      </c>
      <c r="C67">
        <v>4</v>
      </c>
      <c r="D67" s="22">
        <v>20</v>
      </c>
      <c r="E67" s="43">
        <v>3</v>
      </c>
      <c r="F67" s="19">
        <v>8</v>
      </c>
      <c r="G67" s="19">
        <v>8</v>
      </c>
      <c r="H67" s="19" t="s">
        <v>186</v>
      </c>
      <c r="J67" s="34"/>
      <c r="K67" s="35"/>
    </row>
    <row r="68" spans="1:11" x14ac:dyDescent="0.25">
      <c r="A68" t="s">
        <v>167</v>
      </c>
      <c r="B68" t="s">
        <v>168</v>
      </c>
      <c r="C68" s="17">
        <v>0</v>
      </c>
      <c r="D68" s="22">
        <v>7</v>
      </c>
      <c r="E68" s="43">
        <v>0</v>
      </c>
      <c r="F68" s="19" t="s">
        <v>186</v>
      </c>
      <c r="G68" s="19">
        <v>3</v>
      </c>
      <c r="H68" s="19">
        <v>4</v>
      </c>
      <c r="J68" s="34"/>
      <c r="K68" s="35"/>
    </row>
    <row r="69" spans="1:11" x14ac:dyDescent="0.25">
      <c r="A69" t="s">
        <v>169</v>
      </c>
      <c r="B69" t="s">
        <v>170</v>
      </c>
      <c r="C69">
        <v>6</v>
      </c>
      <c r="D69" s="22">
        <v>73</v>
      </c>
      <c r="E69" s="43">
        <v>10</v>
      </c>
      <c r="F69" s="19">
        <v>37</v>
      </c>
      <c r="G69" s="19">
        <v>55</v>
      </c>
      <c r="H69" s="19">
        <v>3</v>
      </c>
      <c r="J69" s="34"/>
      <c r="K69" s="35"/>
    </row>
    <row r="70" spans="1:11" x14ac:dyDescent="0.25">
      <c r="A70" t="s">
        <v>171</v>
      </c>
      <c r="B70" t="s">
        <v>172</v>
      </c>
      <c r="C70" s="17">
        <v>0</v>
      </c>
      <c r="D70" s="22" t="s">
        <v>186</v>
      </c>
      <c r="E70" s="43">
        <v>0</v>
      </c>
      <c r="F70" s="24">
        <v>0</v>
      </c>
      <c r="G70" s="19" t="s">
        <v>186</v>
      </c>
      <c r="H70" s="24">
        <v>0</v>
      </c>
      <c r="J70" s="34"/>
      <c r="K70" s="35"/>
    </row>
    <row r="71" spans="1:11" x14ac:dyDescent="0.25">
      <c r="A71" t="s">
        <v>173</v>
      </c>
      <c r="B71" t="s">
        <v>174</v>
      </c>
      <c r="C71" s="17">
        <v>0</v>
      </c>
      <c r="D71" s="22">
        <v>21</v>
      </c>
      <c r="E71" s="19" t="s">
        <v>186</v>
      </c>
      <c r="F71" s="19">
        <v>14</v>
      </c>
      <c r="G71" s="19">
        <v>12</v>
      </c>
      <c r="H71" s="24">
        <v>0</v>
      </c>
      <c r="J71" s="34"/>
      <c r="K71" s="35"/>
    </row>
    <row r="72" spans="1:11" x14ac:dyDescent="0.25">
      <c r="A72" t="s">
        <v>175</v>
      </c>
      <c r="B72" t="s">
        <v>176</v>
      </c>
      <c r="C72" s="17">
        <v>0</v>
      </c>
      <c r="D72" s="22">
        <v>5</v>
      </c>
      <c r="E72" s="43">
        <v>0</v>
      </c>
      <c r="F72" s="19">
        <v>3</v>
      </c>
      <c r="G72" s="19">
        <v>3</v>
      </c>
      <c r="H72" s="24">
        <v>0</v>
      </c>
      <c r="J72" s="34"/>
      <c r="K72" s="35"/>
    </row>
    <row r="73" spans="1:11" x14ac:dyDescent="0.25">
      <c r="A73" t="s">
        <v>177</v>
      </c>
      <c r="B73" t="s">
        <v>178</v>
      </c>
      <c r="C73" t="s">
        <v>186</v>
      </c>
      <c r="D73" s="22">
        <v>15</v>
      </c>
      <c r="E73" s="43">
        <v>0</v>
      </c>
      <c r="F73" s="19">
        <v>8</v>
      </c>
      <c r="G73" s="19">
        <v>8</v>
      </c>
      <c r="H73" s="19">
        <v>4</v>
      </c>
      <c r="J73" s="34"/>
      <c r="K73" s="35"/>
    </row>
    <row r="74" spans="1:11" x14ac:dyDescent="0.25">
      <c r="A74" t="s">
        <v>179</v>
      </c>
      <c r="B74" t="s">
        <v>180</v>
      </c>
      <c r="C74">
        <v>9</v>
      </c>
      <c r="D74" s="22">
        <v>24</v>
      </c>
      <c r="E74" s="19" t="s">
        <v>186</v>
      </c>
      <c r="F74" s="19">
        <v>16</v>
      </c>
      <c r="G74" s="19">
        <v>8</v>
      </c>
      <c r="H74" s="19" t="s">
        <v>186</v>
      </c>
      <c r="J74" s="34"/>
      <c r="K74" s="35"/>
    </row>
    <row r="75" spans="1:11" x14ac:dyDescent="0.25">
      <c r="A75" t="s">
        <v>181</v>
      </c>
      <c r="B75" t="s">
        <v>182</v>
      </c>
      <c r="C75">
        <v>6</v>
      </c>
      <c r="D75" s="22">
        <v>73</v>
      </c>
      <c r="E75" s="43">
        <v>4</v>
      </c>
      <c r="F75" s="19">
        <v>63</v>
      </c>
      <c r="G75" s="19">
        <v>10</v>
      </c>
      <c r="H75" s="19">
        <v>5</v>
      </c>
    </row>
    <row r="76" spans="1:11" x14ac:dyDescent="0.25">
      <c r="A76" t="s">
        <v>183</v>
      </c>
      <c r="B76" t="s">
        <v>183</v>
      </c>
      <c r="C76" t="s">
        <v>186</v>
      </c>
      <c r="D76" s="23">
        <v>0</v>
      </c>
      <c r="E76" s="23">
        <v>0</v>
      </c>
      <c r="F76" s="24">
        <v>0</v>
      </c>
      <c r="G76" s="24">
        <v>0</v>
      </c>
      <c r="H76" s="24">
        <v>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workbookViewId="0">
      <selection activeCell="Q18" sqref="Q18"/>
    </sheetView>
  </sheetViews>
  <sheetFormatPr baseColWidth="10" defaultRowHeight="15" x14ac:dyDescent="0.25"/>
  <cols>
    <col min="2" max="3" width="19.28515625" customWidth="1"/>
    <col min="4" max="4" width="12.85546875" customWidth="1"/>
    <col min="5" max="5" width="15.85546875" customWidth="1"/>
    <col min="7" max="7" width="16.140625" customWidth="1"/>
  </cols>
  <sheetData>
    <row r="1" spans="1:8" ht="15.75" x14ac:dyDescent="0.25">
      <c r="A1" s="29" t="s">
        <v>214</v>
      </c>
    </row>
    <row r="4" spans="1:8" x14ac:dyDescent="0.25">
      <c r="B4" s="41" t="s">
        <v>207</v>
      </c>
      <c r="C4" s="41"/>
      <c r="D4" s="42" t="s">
        <v>208</v>
      </c>
      <c r="E4" s="42"/>
      <c r="F4" s="54" t="s">
        <v>209</v>
      </c>
      <c r="G4" s="54"/>
    </row>
    <row r="5" spans="1:8" x14ac:dyDescent="0.25">
      <c r="B5" s="31" t="s">
        <v>210</v>
      </c>
      <c r="C5" s="31" t="s">
        <v>213</v>
      </c>
      <c r="D5" s="33" t="s">
        <v>210</v>
      </c>
      <c r="E5" s="33" t="s">
        <v>213</v>
      </c>
      <c r="F5" s="55" t="s">
        <v>210</v>
      </c>
      <c r="G5" s="55" t="s">
        <v>213</v>
      </c>
    </row>
    <row r="6" spans="1:8" x14ac:dyDescent="0.25">
      <c r="A6" t="s">
        <v>54</v>
      </c>
      <c r="B6" s="49">
        <v>163</v>
      </c>
      <c r="C6" s="50">
        <v>2500</v>
      </c>
      <c r="D6" s="44">
        <v>270</v>
      </c>
      <c r="E6" s="45">
        <v>437</v>
      </c>
      <c r="F6" s="56">
        <v>10</v>
      </c>
      <c r="G6" s="57">
        <v>63.04</v>
      </c>
    </row>
    <row r="7" spans="1:8" x14ac:dyDescent="0.25">
      <c r="A7" t="s">
        <v>55</v>
      </c>
      <c r="B7" s="49">
        <v>494</v>
      </c>
      <c r="C7" s="50">
        <v>10449</v>
      </c>
      <c r="D7" s="44">
        <v>543</v>
      </c>
      <c r="E7" s="45">
        <v>1125</v>
      </c>
      <c r="F7" s="56">
        <v>16</v>
      </c>
      <c r="G7" s="57">
        <v>36.760000000000005</v>
      </c>
    </row>
    <row r="8" spans="1:8" x14ac:dyDescent="0.25">
      <c r="A8" t="s">
        <v>56</v>
      </c>
      <c r="B8" s="49">
        <v>206</v>
      </c>
      <c r="C8" s="50">
        <v>2954</v>
      </c>
      <c r="D8" s="44">
        <v>276</v>
      </c>
      <c r="E8" s="45">
        <v>450</v>
      </c>
      <c r="F8" s="56">
        <v>12</v>
      </c>
      <c r="G8" s="57">
        <v>44.55</v>
      </c>
    </row>
    <row r="9" spans="1:8" x14ac:dyDescent="0.25">
      <c r="A9" s="32" t="s">
        <v>57</v>
      </c>
      <c r="B9" s="51">
        <v>348</v>
      </c>
      <c r="C9" s="52">
        <v>14132</v>
      </c>
      <c r="D9" s="46">
        <v>243</v>
      </c>
      <c r="E9" s="47">
        <v>615</v>
      </c>
      <c r="F9" s="58">
        <v>5</v>
      </c>
      <c r="G9" s="59">
        <v>105.25999999999999</v>
      </c>
    </row>
    <row r="10" spans="1:8" x14ac:dyDescent="0.25">
      <c r="A10" s="6" t="s">
        <v>58</v>
      </c>
      <c r="B10" s="53">
        <f t="shared" ref="B10:G10" si="0">SUM(B6:B9)</f>
        <v>1211</v>
      </c>
      <c r="C10" s="53">
        <f t="shared" si="0"/>
        <v>30035</v>
      </c>
      <c r="D10" s="48">
        <f t="shared" si="0"/>
        <v>1332</v>
      </c>
      <c r="E10" s="48">
        <f t="shared" si="0"/>
        <v>2627</v>
      </c>
      <c r="F10" s="60">
        <f t="shared" si="0"/>
        <v>43</v>
      </c>
      <c r="G10" s="60">
        <f t="shared" si="0"/>
        <v>249.61</v>
      </c>
    </row>
    <row r="12" spans="1:8" x14ac:dyDescent="0.25">
      <c r="C12" s="41" t="s">
        <v>207</v>
      </c>
      <c r="D12" s="41"/>
      <c r="E12" s="42" t="s">
        <v>208</v>
      </c>
      <c r="F12" s="42"/>
      <c r="G12" s="30"/>
      <c r="H12" s="30"/>
    </row>
    <row r="13" spans="1:8" x14ac:dyDescent="0.25">
      <c r="A13" s="8" t="s">
        <v>184</v>
      </c>
      <c r="B13" s="8" t="s">
        <v>185</v>
      </c>
      <c r="C13" s="31" t="s">
        <v>210</v>
      </c>
      <c r="D13" s="31" t="s">
        <v>213</v>
      </c>
      <c r="E13" s="33" t="s">
        <v>210</v>
      </c>
      <c r="F13" s="33" t="s">
        <v>213</v>
      </c>
      <c r="G13" s="8"/>
      <c r="H13" s="8"/>
    </row>
    <row r="14" spans="1:8" x14ac:dyDescent="0.25">
      <c r="A14" t="s">
        <v>61</v>
      </c>
      <c r="B14" t="s">
        <v>62</v>
      </c>
      <c r="C14" s="49">
        <v>13</v>
      </c>
      <c r="D14" s="50">
        <v>416.92</v>
      </c>
      <c r="E14" s="44">
        <v>16</v>
      </c>
      <c r="F14" s="45">
        <v>82.03</v>
      </c>
    </row>
    <row r="15" spans="1:8" x14ac:dyDescent="0.25">
      <c r="A15" t="s">
        <v>63</v>
      </c>
      <c r="B15" t="s">
        <v>64</v>
      </c>
      <c r="C15" s="49">
        <v>9</v>
      </c>
      <c r="D15" s="50">
        <v>61.28</v>
      </c>
      <c r="E15" s="44">
        <v>13</v>
      </c>
      <c r="F15" s="45">
        <v>18.579999999999998</v>
      </c>
    </row>
    <row r="16" spans="1:8" x14ac:dyDescent="0.25">
      <c r="A16" t="s">
        <v>65</v>
      </c>
      <c r="B16" t="s">
        <v>66</v>
      </c>
      <c r="C16" s="49">
        <v>9</v>
      </c>
      <c r="D16" s="50">
        <v>27.27</v>
      </c>
      <c r="E16" s="44">
        <v>20</v>
      </c>
      <c r="F16" s="45">
        <v>22.61</v>
      </c>
    </row>
    <row r="17" spans="1:6" x14ac:dyDescent="0.25">
      <c r="A17" t="s">
        <v>67</v>
      </c>
      <c r="B17" t="s">
        <v>68</v>
      </c>
      <c r="C17" s="49">
        <v>39</v>
      </c>
      <c r="D17" s="50">
        <v>980.98</v>
      </c>
      <c r="E17" s="44">
        <v>36</v>
      </c>
      <c r="F17" s="45">
        <v>39.65</v>
      </c>
    </row>
    <row r="18" spans="1:6" x14ac:dyDescent="0.25">
      <c r="A18" t="s">
        <v>69</v>
      </c>
      <c r="B18" t="s">
        <v>70</v>
      </c>
      <c r="C18" s="49">
        <v>31</v>
      </c>
      <c r="D18" s="50">
        <v>111.09</v>
      </c>
      <c r="E18" s="44">
        <v>39</v>
      </c>
      <c r="F18" s="45">
        <v>28.6</v>
      </c>
    </row>
    <row r="19" spans="1:6" x14ac:dyDescent="0.25">
      <c r="A19" t="s">
        <v>71</v>
      </c>
      <c r="B19" t="s">
        <v>72</v>
      </c>
      <c r="C19" s="49">
        <v>13</v>
      </c>
      <c r="D19" s="50">
        <v>232.38</v>
      </c>
      <c r="E19" s="44">
        <v>15</v>
      </c>
      <c r="F19" s="45">
        <v>43.09</v>
      </c>
    </row>
    <row r="20" spans="1:6" x14ac:dyDescent="0.25">
      <c r="A20" t="s">
        <v>73</v>
      </c>
      <c r="B20" t="s">
        <v>74</v>
      </c>
      <c r="C20" s="49">
        <v>44</v>
      </c>
      <c r="D20" s="50">
        <v>239.78</v>
      </c>
      <c r="E20" s="44">
        <v>103</v>
      </c>
      <c r="F20" s="45">
        <v>146.47</v>
      </c>
    </row>
    <row r="21" spans="1:6" x14ac:dyDescent="0.25">
      <c r="A21" t="s">
        <v>75</v>
      </c>
      <c r="B21" t="s">
        <v>76</v>
      </c>
      <c r="C21" s="49">
        <v>33</v>
      </c>
      <c r="D21" s="50">
        <v>1971.41</v>
      </c>
      <c r="E21" s="44">
        <v>10</v>
      </c>
      <c r="F21" s="45">
        <v>65.11</v>
      </c>
    </row>
    <row r="22" spans="1:6" x14ac:dyDescent="0.25">
      <c r="A22" t="s">
        <v>77</v>
      </c>
      <c r="B22" t="s">
        <v>78</v>
      </c>
      <c r="C22" s="49">
        <v>19</v>
      </c>
      <c r="D22" s="50">
        <v>986.53</v>
      </c>
      <c r="E22" s="44" t="s">
        <v>186</v>
      </c>
      <c r="F22" s="45" t="s">
        <v>186</v>
      </c>
    </row>
    <row r="23" spans="1:6" x14ac:dyDescent="0.25">
      <c r="A23" t="s">
        <v>79</v>
      </c>
      <c r="B23" t="s">
        <v>80</v>
      </c>
      <c r="C23" s="49">
        <v>6</v>
      </c>
      <c r="D23" s="50">
        <v>7.12</v>
      </c>
      <c r="E23" s="44">
        <v>10</v>
      </c>
      <c r="F23" s="45">
        <v>3.11</v>
      </c>
    </row>
    <row r="24" spans="1:6" x14ac:dyDescent="0.25">
      <c r="A24" t="s">
        <v>81</v>
      </c>
      <c r="B24" t="s">
        <v>82</v>
      </c>
      <c r="C24" s="49">
        <v>194</v>
      </c>
      <c r="D24" s="50">
        <v>3768.99</v>
      </c>
      <c r="E24" s="44">
        <v>106</v>
      </c>
      <c r="F24" s="45">
        <v>459.2</v>
      </c>
    </row>
    <row r="25" spans="1:6" x14ac:dyDescent="0.25">
      <c r="A25" t="s">
        <v>83</v>
      </c>
      <c r="B25" t="s">
        <v>84</v>
      </c>
      <c r="C25" s="49" t="s">
        <v>186</v>
      </c>
      <c r="D25" s="50" t="s">
        <v>186</v>
      </c>
      <c r="E25" s="44">
        <v>3</v>
      </c>
      <c r="F25" s="45">
        <v>0.81</v>
      </c>
    </row>
    <row r="26" spans="1:6" x14ac:dyDescent="0.25">
      <c r="A26" t="s">
        <v>85</v>
      </c>
      <c r="B26" t="s">
        <v>86</v>
      </c>
      <c r="C26" s="49">
        <v>7</v>
      </c>
      <c r="D26" s="50">
        <v>22.35</v>
      </c>
      <c r="E26" s="44">
        <v>14</v>
      </c>
      <c r="F26" s="45">
        <v>17.14</v>
      </c>
    </row>
    <row r="27" spans="1:6" x14ac:dyDescent="0.25">
      <c r="A27" t="s">
        <v>87</v>
      </c>
      <c r="B27" t="s">
        <v>88</v>
      </c>
      <c r="C27" s="49">
        <v>14</v>
      </c>
      <c r="D27" s="50">
        <v>561.58000000000004</v>
      </c>
      <c r="E27" s="44" t="s">
        <v>186</v>
      </c>
      <c r="F27" s="45" t="s">
        <v>186</v>
      </c>
    </row>
    <row r="28" spans="1:6" x14ac:dyDescent="0.25">
      <c r="A28" t="s">
        <v>89</v>
      </c>
      <c r="B28" t="s">
        <v>90</v>
      </c>
      <c r="C28" s="49">
        <v>44</v>
      </c>
      <c r="D28" s="50">
        <v>1162.0999999999999</v>
      </c>
      <c r="E28" s="44">
        <v>43</v>
      </c>
      <c r="F28" s="45">
        <v>82.59</v>
      </c>
    </row>
    <row r="29" spans="1:6" x14ac:dyDescent="0.25">
      <c r="A29" t="s">
        <v>91</v>
      </c>
      <c r="B29" t="s">
        <v>92</v>
      </c>
      <c r="C29" s="49">
        <v>24</v>
      </c>
      <c r="D29" s="50">
        <v>367.49</v>
      </c>
      <c r="E29" s="44">
        <v>54</v>
      </c>
      <c r="F29" s="45">
        <v>111.96</v>
      </c>
    </row>
    <row r="30" spans="1:6" x14ac:dyDescent="0.25">
      <c r="A30" t="s">
        <v>93</v>
      </c>
      <c r="B30" t="s">
        <v>94</v>
      </c>
      <c r="C30" s="49">
        <v>21</v>
      </c>
      <c r="D30" s="50">
        <v>34.159999999999997</v>
      </c>
      <c r="E30" s="44">
        <v>34</v>
      </c>
      <c r="F30" s="45">
        <v>26.08</v>
      </c>
    </row>
    <row r="31" spans="1:6" x14ac:dyDescent="0.25">
      <c r="A31" t="s">
        <v>95</v>
      </c>
      <c r="B31" t="s">
        <v>96</v>
      </c>
      <c r="C31" s="49">
        <v>16</v>
      </c>
      <c r="D31" s="50">
        <v>409.82</v>
      </c>
      <c r="E31" s="44">
        <v>23</v>
      </c>
      <c r="F31" s="45">
        <v>26.23</v>
      </c>
    </row>
    <row r="32" spans="1:6" x14ac:dyDescent="0.25">
      <c r="A32" t="s">
        <v>97</v>
      </c>
      <c r="B32" t="s">
        <v>98</v>
      </c>
      <c r="C32" s="49">
        <v>12</v>
      </c>
      <c r="D32" s="50">
        <v>191.37</v>
      </c>
      <c r="E32" s="44">
        <v>15</v>
      </c>
      <c r="F32" s="45">
        <v>85.99</v>
      </c>
    </row>
    <row r="33" spans="1:6" x14ac:dyDescent="0.25">
      <c r="A33" t="s">
        <v>99</v>
      </c>
      <c r="B33" t="s">
        <v>100</v>
      </c>
      <c r="C33" s="49">
        <v>14</v>
      </c>
      <c r="D33" s="50">
        <v>43.36</v>
      </c>
      <c r="E33" s="44">
        <v>22</v>
      </c>
      <c r="F33" s="45">
        <v>26.5</v>
      </c>
    </row>
    <row r="34" spans="1:6" x14ac:dyDescent="0.25">
      <c r="A34" t="s">
        <v>101</v>
      </c>
      <c r="B34" t="s">
        <v>102</v>
      </c>
      <c r="C34" s="49">
        <v>24</v>
      </c>
      <c r="D34" s="50">
        <v>260.20999999999998</v>
      </c>
      <c r="E34" s="44">
        <v>25</v>
      </c>
      <c r="F34" s="45">
        <v>13.87</v>
      </c>
    </row>
    <row r="35" spans="1:6" x14ac:dyDescent="0.25">
      <c r="A35" t="s">
        <v>103</v>
      </c>
      <c r="B35" t="s">
        <v>104</v>
      </c>
      <c r="C35" s="49">
        <v>4</v>
      </c>
      <c r="D35" s="50">
        <v>24.87</v>
      </c>
      <c r="E35" s="44">
        <v>7</v>
      </c>
      <c r="F35" s="45">
        <v>6.36</v>
      </c>
    </row>
    <row r="36" spans="1:6" x14ac:dyDescent="0.25">
      <c r="A36" t="s">
        <v>105</v>
      </c>
      <c r="B36" t="s">
        <v>106</v>
      </c>
      <c r="C36" s="49">
        <v>8</v>
      </c>
      <c r="D36" s="50">
        <v>11.39</v>
      </c>
      <c r="E36" s="44">
        <v>16</v>
      </c>
      <c r="F36" s="45">
        <v>11.8</v>
      </c>
    </row>
    <row r="37" spans="1:6" x14ac:dyDescent="0.25">
      <c r="A37" t="s">
        <v>107</v>
      </c>
      <c r="B37" t="s">
        <v>108</v>
      </c>
      <c r="C37" s="49">
        <v>4</v>
      </c>
      <c r="D37" s="50">
        <v>5.99</v>
      </c>
      <c r="E37" s="44">
        <v>7</v>
      </c>
      <c r="F37" s="45">
        <v>2.4900000000000002</v>
      </c>
    </row>
    <row r="38" spans="1:6" x14ac:dyDescent="0.25">
      <c r="A38" t="s">
        <v>109</v>
      </c>
      <c r="B38" t="s">
        <v>110</v>
      </c>
      <c r="C38" s="49">
        <v>10</v>
      </c>
      <c r="D38" s="50">
        <v>40.07</v>
      </c>
      <c r="E38" s="44">
        <v>19</v>
      </c>
      <c r="F38" s="45">
        <v>22.35</v>
      </c>
    </row>
    <row r="39" spans="1:6" x14ac:dyDescent="0.25">
      <c r="A39" t="s">
        <v>111</v>
      </c>
      <c r="B39" t="s">
        <v>112</v>
      </c>
      <c r="C39" s="49">
        <v>10</v>
      </c>
      <c r="D39" s="50">
        <v>468.57</v>
      </c>
      <c r="E39" s="44" t="s">
        <v>186</v>
      </c>
      <c r="F39" s="45" t="s">
        <v>186</v>
      </c>
    </row>
    <row r="40" spans="1:6" x14ac:dyDescent="0.25">
      <c r="A40" t="s">
        <v>113</v>
      </c>
      <c r="B40" t="s">
        <v>114</v>
      </c>
      <c r="C40" s="49">
        <v>24</v>
      </c>
      <c r="D40" s="50">
        <v>1060.82</v>
      </c>
      <c r="E40" s="44">
        <v>15</v>
      </c>
      <c r="F40" s="45">
        <v>57.17</v>
      </c>
    </row>
    <row r="41" spans="1:6" x14ac:dyDescent="0.25">
      <c r="A41" t="s">
        <v>115</v>
      </c>
      <c r="B41" t="s">
        <v>116</v>
      </c>
      <c r="C41" s="49">
        <v>7</v>
      </c>
      <c r="D41" s="50">
        <v>175.57</v>
      </c>
      <c r="E41" s="44">
        <v>9</v>
      </c>
      <c r="F41" s="45">
        <v>5.6</v>
      </c>
    </row>
    <row r="42" spans="1:6" x14ac:dyDescent="0.25">
      <c r="A42" t="s">
        <v>117</v>
      </c>
      <c r="B42" t="s">
        <v>118</v>
      </c>
      <c r="C42" s="49">
        <v>18</v>
      </c>
      <c r="D42" s="50">
        <v>284.07</v>
      </c>
      <c r="E42" s="44">
        <v>32</v>
      </c>
      <c r="F42" s="45">
        <v>70.510000000000005</v>
      </c>
    </row>
    <row r="43" spans="1:6" x14ac:dyDescent="0.25">
      <c r="A43" t="s">
        <v>119</v>
      </c>
      <c r="B43" t="s">
        <v>120</v>
      </c>
      <c r="C43" s="49">
        <v>9</v>
      </c>
      <c r="D43" s="50">
        <v>15.66</v>
      </c>
      <c r="E43" s="44">
        <v>95</v>
      </c>
      <c r="F43" s="45">
        <v>165.11</v>
      </c>
    </row>
    <row r="44" spans="1:6" x14ac:dyDescent="0.25">
      <c r="A44" t="s">
        <v>121</v>
      </c>
      <c r="B44" t="s">
        <v>122</v>
      </c>
      <c r="C44" s="49">
        <v>9</v>
      </c>
      <c r="D44" s="50">
        <v>48.19</v>
      </c>
      <c r="E44" s="44">
        <v>26</v>
      </c>
      <c r="F44" s="45">
        <v>43.96</v>
      </c>
    </row>
    <row r="45" spans="1:6" x14ac:dyDescent="0.25">
      <c r="A45" t="s">
        <v>123</v>
      </c>
      <c r="B45" t="s">
        <v>124</v>
      </c>
      <c r="C45" s="49" t="s">
        <v>186</v>
      </c>
      <c r="D45" s="50" t="s">
        <v>186</v>
      </c>
      <c r="E45" s="44">
        <v>9</v>
      </c>
      <c r="F45" s="45">
        <v>4.8099999999999996</v>
      </c>
    </row>
    <row r="46" spans="1:6" x14ac:dyDescent="0.25">
      <c r="A46" t="s">
        <v>125</v>
      </c>
      <c r="B46" t="s">
        <v>126</v>
      </c>
      <c r="C46" s="49">
        <v>8</v>
      </c>
      <c r="D46" s="50">
        <v>16.489999999999998</v>
      </c>
      <c r="E46" s="44">
        <v>8</v>
      </c>
      <c r="F46" s="45">
        <v>4.9400000000000004</v>
      </c>
    </row>
    <row r="47" spans="1:6" x14ac:dyDescent="0.25">
      <c r="A47" t="s">
        <v>127</v>
      </c>
      <c r="B47" t="s">
        <v>128</v>
      </c>
      <c r="C47" s="49">
        <v>10</v>
      </c>
      <c r="D47" s="50">
        <v>30.4</v>
      </c>
      <c r="E47" s="44">
        <v>11</v>
      </c>
      <c r="F47" s="45">
        <v>5.34</v>
      </c>
    </row>
    <row r="48" spans="1:6" x14ac:dyDescent="0.25">
      <c r="A48" t="s">
        <v>129</v>
      </c>
      <c r="B48" t="s">
        <v>130</v>
      </c>
      <c r="C48" s="49">
        <v>4</v>
      </c>
      <c r="D48" s="50">
        <v>24.87</v>
      </c>
      <c r="E48" s="44">
        <v>3</v>
      </c>
      <c r="F48" s="45">
        <v>1.35</v>
      </c>
    </row>
    <row r="49" spans="1:6" x14ac:dyDescent="0.25">
      <c r="A49" t="s">
        <v>131</v>
      </c>
      <c r="B49" t="s">
        <v>132</v>
      </c>
      <c r="C49" s="49">
        <v>47</v>
      </c>
      <c r="D49" s="50">
        <v>2445.6799999999998</v>
      </c>
      <c r="E49" s="44">
        <v>27</v>
      </c>
      <c r="F49" s="45">
        <v>47.2</v>
      </c>
    </row>
    <row r="50" spans="1:6" x14ac:dyDescent="0.25">
      <c r="A50" t="s">
        <v>133</v>
      </c>
      <c r="B50" t="s">
        <v>134</v>
      </c>
      <c r="C50" s="49">
        <v>14</v>
      </c>
      <c r="D50" s="50">
        <v>560.21</v>
      </c>
      <c r="E50" s="44">
        <v>12</v>
      </c>
      <c r="F50" s="45">
        <v>52.81</v>
      </c>
    </row>
    <row r="51" spans="1:6" x14ac:dyDescent="0.25">
      <c r="A51" t="s">
        <v>135</v>
      </c>
      <c r="B51" t="s">
        <v>136</v>
      </c>
      <c r="C51" s="49" t="s">
        <v>186</v>
      </c>
      <c r="D51" s="50" t="s">
        <v>186</v>
      </c>
      <c r="E51" s="44">
        <v>13</v>
      </c>
      <c r="F51" s="45">
        <v>9.3699999999999992</v>
      </c>
    </row>
    <row r="52" spans="1:6" x14ac:dyDescent="0.25">
      <c r="A52" t="s">
        <v>137</v>
      </c>
      <c r="B52" t="s">
        <v>138</v>
      </c>
      <c r="C52" s="49">
        <v>7</v>
      </c>
      <c r="D52" s="50">
        <v>421.4</v>
      </c>
      <c r="E52" s="44">
        <v>3</v>
      </c>
      <c r="F52" s="45">
        <v>0.35</v>
      </c>
    </row>
    <row r="53" spans="1:6" x14ac:dyDescent="0.25">
      <c r="A53" t="s">
        <v>139</v>
      </c>
      <c r="B53" t="s">
        <v>140</v>
      </c>
      <c r="C53" s="49">
        <v>34</v>
      </c>
      <c r="D53" s="50">
        <v>883.56</v>
      </c>
      <c r="E53" s="44">
        <v>23</v>
      </c>
      <c r="F53" s="45">
        <v>42.16</v>
      </c>
    </row>
    <row r="54" spans="1:6" x14ac:dyDescent="0.25">
      <c r="A54" t="s">
        <v>141</v>
      </c>
      <c r="B54" t="s">
        <v>142</v>
      </c>
      <c r="C54" s="49">
        <v>18</v>
      </c>
      <c r="D54" s="50">
        <v>570.33000000000004</v>
      </c>
      <c r="E54" s="44">
        <v>13</v>
      </c>
      <c r="F54" s="45">
        <v>22.31</v>
      </c>
    </row>
    <row r="55" spans="1:6" x14ac:dyDescent="0.25">
      <c r="A55" t="s">
        <v>143</v>
      </c>
      <c r="B55" t="s">
        <v>144</v>
      </c>
      <c r="C55" s="49">
        <v>18</v>
      </c>
      <c r="D55" s="50">
        <v>271.48</v>
      </c>
      <c r="E55" s="44">
        <v>30</v>
      </c>
      <c r="F55" s="45">
        <v>43.85</v>
      </c>
    </row>
    <row r="56" spans="1:6" x14ac:dyDescent="0.25">
      <c r="A56" t="s">
        <v>145</v>
      </c>
      <c r="B56" t="s">
        <v>146</v>
      </c>
      <c r="C56" s="49">
        <v>13</v>
      </c>
      <c r="D56" s="50">
        <v>277.27999999999997</v>
      </c>
      <c r="E56" s="44">
        <v>29</v>
      </c>
      <c r="F56" s="45">
        <v>50.57</v>
      </c>
    </row>
    <row r="57" spans="1:6" x14ac:dyDescent="0.25">
      <c r="A57" t="s">
        <v>147</v>
      </c>
      <c r="B57" t="s">
        <v>148</v>
      </c>
      <c r="C57" s="49">
        <v>43</v>
      </c>
      <c r="D57" s="50">
        <v>841.25</v>
      </c>
      <c r="E57" s="44">
        <v>42</v>
      </c>
      <c r="F57" s="45">
        <v>54.34</v>
      </c>
    </row>
    <row r="58" spans="1:6" x14ac:dyDescent="0.25">
      <c r="A58" t="s">
        <v>149</v>
      </c>
      <c r="B58" t="s">
        <v>150</v>
      </c>
      <c r="C58" s="49">
        <v>33</v>
      </c>
      <c r="D58" s="50">
        <v>207.23</v>
      </c>
      <c r="E58" s="44">
        <v>60</v>
      </c>
      <c r="F58" s="45">
        <v>183.89</v>
      </c>
    </row>
    <row r="59" spans="1:6" x14ac:dyDescent="0.25">
      <c r="A59" t="s">
        <v>151</v>
      </c>
      <c r="B59" t="s">
        <v>152</v>
      </c>
      <c r="C59" s="49">
        <v>2</v>
      </c>
      <c r="D59" s="50">
        <v>4.62</v>
      </c>
      <c r="E59" s="44">
        <v>4</v>
      </c>
      <c r="F59" s="45">
        <v>1.27</v>
      </c>
    </row>
    <row r="60" spans="1:6" x14ac:dyDescent="0.25">
      <c r="A60" t="s">
        <v>153</v>
      </c>
      <c r="B60" t="s">
        <v>154</v>
      </c>
      <c r="C60" s="49">
        <v>2</v>
      </c>
      <c r="D60" s="50">
        <v>13</v>
      </c>
      <c r="E60" s="44">
        <v>4</v>
      </c>
      <c r="F60" s="45">
        <v>18.13</v>
      </c>
    </row>
    <row r="61" spans="1:6" x14ac:dyDescent="0.25">
      <c r="A61" t="s">
        <v>155</v>
      </c>
      <c r="B61" t="s">
        <v>156</v>
      </c>
      <c r="C61" s="49">
        <v>5</v>
      </c>
      <c r="D61" s="50">
        <v>5.64</v>
      </c>
      <c r="E61" s="44">
        <v>11</v>
      </c>
      <c r="F61" s="45">
        <v>12.77</v>
      </c>
    </row>
    <row r="62" spans="1:6" x14ac:dyDescent="0.25">
      <c r="A62" t="s">
        <v>157</v>
      </c>
      <c r="B62" t="s">
        <v>158</v>
      </c>
      <c r="C62" s="49" t="s">
        <v>186</v>
      </c>
      <c r="D62" s="50" t="s">
        <v>186</v>
      </c>
      <c r="E62" s="44">
        <v>9</v>
      </c>
      <c r="F62" s="45">
        <v>8.9600000000000009</v>
      </c>
    </row>
    <row r="63" spans="1:6" x14ac:dyDescent="0.25">
      <c r="A63" t="s">
        <v>159</v>
      </c>
      <c r="B63" t="s">
        <v>160</v>
      </c>
      <c r="C63" s="49">
        <v>11</v>
      </c>
      <c r="D63" s="50">
        <v>24.1</v>
      </c>
      <c r="E63" s="44">
        <v>24</v>
      </c>
      <c r="F63" s="45">
        <v>20.73</v>
      </c>
    </row>
    <row r="64" spans="1:6" x14ac:dyDescent="0.25">
      <c r="A64" t="s">
        <v>161</v>
      </c>
      <c r="B64" t="s">
        <v>162</v>
      </c>
      <c r="C64" s="49">
        <v>10</v>
      </c>
      <c r="D64" s="50">
        <v>161.49</v>
      </c>
      <c r="E64" s="44">
        <v>12</v>
      </c>
      <c r="F64" s="45">
        <v>16.309999999999999</v>
      </c>
    </row>
    <row r="65" spans="1:6" x14ac:dyDescent="0.25">
      <c r="A65" t="s">
        <v>163</v>
      </c>
      <c r="B65" t="s">
        <v>164</v>
      </c>
      <c r="C65" s="49">
        <v>5</v>
      </c>
      <c r="D65" s="50">
        <v>4.03</v>
      </c>
      <c r="E65" s="44">
        <v>9</v>
      </c>
      <c r="F65" s="45">
        <v>3.36</v>
      </c>
    </row>
    <row r="66" spans="1:6" x14ac:dyDescent="0.25">
      <c r="A66" t="s">
        <v>165</v>
      </c>
      <c r="B66" t="s">
        <v>166</v>
      </c>
      <c r="C66" s="49">
        <v>18</v>
      </c>
      <c r="D66" s="50">
        <v>442.22</v>
      </c>
      <c r="E66" s="44">
        <v>13</v>
      </c>
      <c r="F66" s="45">
        <v>32.58</v>
      </c>
    </row>
    <row r="67" spans="1:6" x14ac:dyDescent="0.25">
      <c r="A67" t="s">
        <v>167</v>
      </c>
      <c r="B67" t="s">
        <v>168</v>
      </c>
      <c r="C67" s="49">
        <v>3</v>
      </c>
      <c r="D67" s="50">
        <v>1.33</v>
      </c>
      <c r="E67" s="44">
        <v>7</v>
      </c>
      <c r="F67" s="45">
        <v>5.95</v>
      </c>
    </row>
    <row r="68" spans="1:6" x14ac:dyDescent="0.25">
      <c r="A68" t="s">
        <v>169</v>
      </c>
      <c r="B68" t="s">
        <v>170</v>
      </c>
      <c r="C68" s="49">
        <v>65</v>
      </c>
      <c r="D68" s="50">
        <v>1825.41</v>
      </c>
      <c r="E68" s="44">
        <v>36</v>
      </c>
      <c r="F68" s="45">
        <v>28.33</v>
      </c>
    </row>
    <row r="69" spans="1:6" x14ac:dyDescent="0.25">
      <c r="A69" t="s">
        <v>171</v>
      </c>
      <c r="B69" t="s">
        <v>172</v>
      </c>
      <c r="C69" s="49">
        <v>2</v>
      </c>
      <c r="D69" s="50">
        <v>6.8</v>
      </c>
      <c r="E69" s="44" t="s">
        <v>186</v>
      </c>
      <c r="F69" s="45" t="s">
        <v>186</v>
      </c>
    </row>
    <row r="70" spans="1:6" x14ac:dyDescent="0.25">
      <c r="A70" t="s">
        <v>173</v>
      </c>
      <c r="B70" t="s">
        <v>174</v>
      </c>
      <c r="C70" s="49">
        <v>19</v>
      </c>
      <c r="D70" s="50">
        <v>374.09</v>
      </c>
      <c r="E70" s="44">
        <v>15</v>
      </c>
      <c r="F70" s="45">
        <v>16.579999999999998</v>
      </c>
    </row>
    <row r="71" spans="1:6" x14ac:dyDescent="0.25">
      <c r="A71" t="s">
        <v>175</v>
      </c>
      <c r="B71" t="s">
        <v>176</v>
      </c>
      <c r="C71" s="49">
        <v>4</v>
      </c>
      <c r="D71" s="50">
        <v>4.5</v>
      </c>
      <c r="E71" s="44">
        <v>4</v>
      </c>
      <c r="F71" s="45">
        <v>11.4</v>
      </c>
    </row>
    <row r="72" spans="1:6" x14ac:dyDescent="0.25">
      <c r="A72" t="s">
        <v>177</v>
      </c>
      <c r="B72" t="s">
        <v>178</v>
      </c>
      <c r="C72" s="49">
        <v>10</v>
      </c>
      <c r="D72" s="50">
        <v>357.58</v>
      </c>
      <c r="E72" s="44">
        <v>13</v>
      </c>
      <c r="F72" s="45">
        <v>32.479999999999997</v>
      </c>
    </row>
    <row r="73" spans="1:6" x14ac:dyDescent="0.25">
      <c r="A73" t="s">
        <v>179</v>
      </c>
      <c r="B73" t="s">
        <v>180</v>
      </c>
      <c r="C73" s="49">
        <v>19</v>
      </c>
      <c r="D73" s="50">
        <v>1418.51</v>
      </c>
      <c r="E73" s="44">
        <v>19</v>
      </c>
      <c r="F73" s="45">
        <v>9.2200000000000006</v>
      </c>
    </row>
    <row r="74" spans="1:6" x14ac:dyDescent="0.25">
      <c r="A74" t="s">
        <v>181</v>
      </c>
      <c r="B74" t="s">
        <v>182</v>
      </c>
      <c r="C74" s="49">
        <v>72</v>
      </c>
      <c r="D74" s="50">
        <v>4464.7</v>
      </c>
      <c r="E74" s="44">
        <v>13</v>
      </c>
      <c r="F74" s="45">
        <v>93.8</v>
      </c>
    </row>
    <row r="75" spans="1:6" x14ac:dyDescent="0.25">
      <c r="A75" t="s">
        <v>183</v>
      </c>
      <c r="B75" t="s">
        <v>183</v>
      </c>
      <c r="C75" s="49" t="s">
        <v>186</v>
      </c>
      <c r="D75" s="50" t="s">
        <v>186</v>
      </c>
      <c r="E75" s="44" t="s">
        <v>186</v>
      </c>
      <c r="F75" s="45" t="s">
        <v>186</v>
      </c>
    </row>
  </sheetData>
  <mergeCells count="5">
    <mergeCell ref="C12:D12"/>
    <mergeCell ref="B4:C4"/>
    <mergeCell ref="D4:E4"/>
    <mergeCell ref="F4:G4"/>
    <mergeCell ref="E12:F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Méthodologie</vt:lpstr>
      <vt:lpstr>Cadrage</vt:lpstr>
      <vt:lpstr>Origine</vt:lpstr>
      <vt:lpstr>Type</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LESAINT</dc:creator>
  <cp:lastModifiedBy>Sylvie LESAINT</cp:lastModifiedBy>
  <dcterms:created xsi:type="dcterms:W3CDTF">2022-10-20T09:15:52Z</dcterms:created>
  <dcterms:modified xsi:type="dcterms:W3CDTF">2023-04-05T13:15:11Z</dcterms:modified>
</cp:coreProperties>
</file>