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J:\12_Pole_DIFFUSION\PAO\Agreste_Bretagne\CONJONCTURE\BILANS_ANNUELS\05_Bilan_agricole_2022_en_2023\"/>
    </mc:Choice>
  </mc:AlternateContent>
  <bookViews>
    <workbookView xWindow="0" yWindow="0" windowWidth="28800" windowHeight="11400" tabRatio="851"/>
  </bookViews>
  <sheets>
    <sheet name="Graphique 1" sheetId="10" r:id="rId1"/>
    <sheet name="Tableau 1" sheetId="2" r:id="rId2"/>
    <sheet name="Graphique 2" sheetId="20" r:id="rId3"/>
    <sheet name="Graphique 3" sheetId="8" r:id="rId4"/>
    <sheet name="Graphique 4" sheetId="4" r:id="rId5"/>
    <sheet name="Graphique 5" sheetId="6" r:id="rId6"/>
    <sheet name="Graphique 6" sheetId="19" r:id="rId7"/>
  </sheets>
  <definedNames>
    <definedName name="_xlnm.Print_Area" localSheetId="0">'Graphique 1'!$A$4:$M$26</definedName>
    <definedName name="_xlnm.Print_Area" localSheetId="3">'Graphique 3'!$A$4:$C$20</definedName>
    <definedName name="_xlnm.Print_Area" localSheetId="6">'Graphique 6'!$A$4:$I$11</definedName>
    <definedName name="_xlnm.Print_Area" localSheetId="1">'Tableau 1'!$A$4:$F$32</definedName>
  </definedNames>
  <calcPr calcId="162913"/>
</workbook>
</file>

<file path=xl/calcChain.xml><?xml version="1.0" encoding="utf-8"?>
<calcChain xmlns="http://schemas.openxmlformats.org/spreadsheetml/2006/main">
  <c r="C14" i="8" l="1"/>
  <c r="B7" i="20" l="1"/>
  <c r="C7" i="20"/>
  <c r="B8" i="20"/>
  <c r="C8" i="20"/>
  <c r="B9" i="20"/>
  <c r="C9" i="20"/>
  <c r="B10" i="20"/>
  <c r="C10" i="20"/>
  <c r="B11" i="20"/>
  <c r="C11" i="20"/>
  <c r="B12" i="20"/>
  <c r="C12" i="20"/>
  <c r="A12" i="20"/>
  <c r="A11" i="20"/>
  <c r="A10" i="20"/>
  <c r="A9" i="20"/>
  <c r="A8" i="20"/>
  <c r="A7" i="20"/>
  <c r="C6" i="20"/>
  <c r="B14" i="8" l="1"/>
</calcChain>
</file>

<file path=xl/sharedStrings.xml><?xml version="1.0" encoding="utf-8"?>
<sst xmlns="http://schemas.openxmlformats.org/spreadsheetml/2006/main" count="105" uniqueCount="80">
  <si>
    <t>Cotations régionales bovines</t>
  </si>
  <si>
    <t>Blé tendre</t>
  </si>
  <si>
    <t>Maïs grain</t>
  </si>
  <si>
    <t>mois</t>
  </si>
  <si>
    <t>Porc charcutier</t>
  </si>
  <si>
    <t>abscisse</t>
  </si>
  <si>
    <t>Euro/kg</t>
  </si>
  <si>
    <t>Prix des produits animaux en Bretagne</t>
  </si>
  <si>
    <t>Bretagne</t>
  </si>
  <si>
    <t>date</t>
  </si>
  <si>
    <t>année</t>
  </si>
  <si>
    <t>Maïs fourrage</t>
  </si>
  <si>
    <t xml:space="preserve">Vache de réforme </t>
  </si>
  <si>
    <t>Lait</t>
  </si>
  <si>
    <t xml:space="preserve"> - Marché au cadran de Plérin</t>
  </si>
  <si>
    <t>Triticale</t>
  </si>
  <si>
    <t>vache P</t>
  </si>
  <si>
    <t>Série brute</t>
  </si>
  <si>
    <t>Moyenne mobile sur 12 mois</t>
  </si>
  <si>
    <t>Orge</t>
  </si>
  <si>
    <t>Choux-fleurs</t>
  </si>
  <si>
    <t>Tomates</t>
  </si>
  <si>
    <t>Gros bovins</t>
  </si>
  <si>
    <t>Dindes</t>
  </si>
  <si>
    <t>Porcs</t>
  </si>
  <si>
    <t>Activité dans les abattoirs (tonnes)</t>
  </si>
  <si>
    <t>Livraisons à l'industrie</t>
  </si>
  <si>
    <t>Productions végétales (tonnes)</t>
  </si>
  <si>
    <t>Oléagineux</t>
  </si>
  <si>
    <t>Autres céréales</t>
  </si>
  <si>
    <t>Lait  (millions de litres)</t>
  </si>
  <si>
    <t>Veau</t>
  </si>
  <si>
    <t>Prix du porc charcutier : prix de base 54% TVM - 56TMP depuis 18 déc 2006</t>
  </si>
  <si>
    <t xml:space="preserve">Blé tendre </t>
  </si>
  <si>
    <t>Bovins - 12 mois</t>
  </si>
  <si>
    <t>Gallus</t>
  </si>
  <si>
    <t>Source : Agreste - INSEE</t>
  </si>
  <si>
    <t>Alimts pr veaux</t>
  </si>
  <si>
    <t>Alimts pr gros bovins</t>
  </si>
  <si>
    <t>Alimts pr volaille</t>
  </si>
  <si>
    <t>Alimts pr porcins</t>
  </si>
  <si>
    <t>Prix moyen à la production</t>
  </si>
  <si>
    <t>Livraisons</t>
  </si>
  <si>
    <t>en €/1 000 l</t>
  </si>
  <si>
    <t>en hl</t>
  </si>
  <si>
    <t>Production d'œufs des élevages professionnels (milliers)</t>
  </si>
  <si>
    <t>Œufs de consommation</t>
  </si>
  <si>
    <t>(prix au 30/06 N+1)</t>
  </si>
  <si>
    <t>Unités : €/kg ; €/litre ; €/100</t>
  </si>
  <si>
    <r>
      <t>Coût des aliments en Bretagne, selon l'Ipampa,</t>
    </r>
    <r>
      <rPr>
        <sz val="10"/>
        <color indexed="12"/>
        <rFont val="Arial"/>
        <family val="2"/>
      </rPr>
      <t xml:space="preserve"> base 100 en 2015</t>
    </r>
  </si>
  <si>
    <t>Vache de réforme : bassin Grand Ouest</t>
  </si>
  <si>
    <t>Veau : bassin Nord</t>
  </si>
  <si>
    <t xml:space="preserve">légende : </t>
  </si>
  <si>
    <t>Vache de réforme</t>
  </si>
  <si>
    <t>Porc charcutier, lait et poulet : Bretagne</t>
  </si>
  <si>
    <t>Œufs de consommation : France</t>
  </si>
  <si>
    <t>Lecture : la moyenne mobile centrée sur juillet 2021 (1,331 €/kg)</t>
  </si>
  <si>
    <t>correspond à la moyenne de janvier à décembre 2021</t>
  </si>
  <si>
    <t>Result_Lait</t>
  </si>
  <si>
    <t>Œuf de consommation</t>
  </si>
  <si>
    <t>jeune bovin U</t>
  </si>
  <si>
    <r>
      <t>Prix des céréales en Bretagne</t>
    </r>
    <r>
      <rPr>
        <sz val="8"/>
        <rFont val="Arial"/>
        <family val="2"/>
      </rPr>
      <t xml:space="preserve"> (prix au 30 juin N+1)</t>
    </r>
  </si>
  <si>
    <t>Les principales productions en 2022</t>
  </si>
  <si>
    <t>Part Bretagne /
France (%)</t>
  </si>
  <si>
    <t>Évolution
2022/2021 (%)</t>
  </si>
  <si>
    <t>2021 *</t>
  </si>
  <si>
    <t>* Informations France non disponibles pour 2022</t>
  </si>
  <si>
    <t>Sources : Agreste Draaf Bretagne - Statistique agricole annuelle (2021 definitive, 2022 provisoire), enquêtes auprès des laiteries, BDNI, enquête auprès des abattoirs</t>
  </si>
  <si>
    <t>base 100 en 2017</t>
  </si>
  <si>
    <t>Poulet standard</t>
  </si>
  <si>
    <t>Lecture : la moyenne mobile centrée sur juillet 2019 (1,492 €/kg)</t>
  </si>
  <si>
    <t>correspond à la moyenne de janvier à décembre 2019</t>
  </si>
  <si>
    <t>Lecture : la moyenne mobile centrée sur juillet 2020 (1,384 €/kg)</t>
  </si>
  <si>
    <t>correspond à la moyenne de janvier à décembre 2020</t>
  </si>
  <si>
    <t>Lecture : la moyenne mobile centrée sur juillet 2022 (1,721 €/kg)</t>
  </si>
  <si>
    <t>correspond à la moyenne de janvier à décembre 2022</t>
  </si>
  <si>
    <t xml:space="preserve">2022
</t>
  </si>
  <si>
    <t>2022, prix au 31/12</t>
  </si>
  <si>
    <t>Agreste Conjoncture n°5 Avril 2023</t>
  </si>
  <si>
    <t>Bilan agricole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</si>
</sst>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F_-;\-* #,##0.00\ _F_-;_-* &quot;-&quot;??\ _F_-;_-@_-"/>
    <numFmt numFmtId="165" formatCode="0.000"/>
    <numFmt numFmtId="166" formatCode="#,##0.000"/>
    <numFmt numFmtId="167" formatCode="0.0%"/>
    <numFmt numFmtId="168" formatCode="#,##0.0"/>
    <numFmt numFmtId="169" formatCode="0.0"/>
    <numFmt numFmtId="170" formatCode="_-* #,##0.000\ _F_-;\-* #,##0.000\ _F_-;_-* &quot;-&quot;??\ _F_-;_-@_-"/>
    <numFmt numFmtId="171" formatCode="_(* #,##0_);_(* \(#,##0\);_(* &quot;-&quot;_);_(@_)"/>
    <numFmt numFmtId="172" formatCode="_(&quot;$&quot;* #,##0_);_(&quot;$&quot;* \(#,##0\);_(&quot;$&quot;* &quot;-&quot;_);_(@_)"/>
    <numFmt numFmtId="173" formatCode="_-* #,##0.00\ _F_-;\-* #,##0.00\ _F_-;_-* \-??\ _F_-;_-@_-"/>
  </numFmts>
  <fonts count="4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omic Sans MS"/>
      <family val="4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1"/>
    </font>
    <font>
      <b/>
      <sz val="11"/>
      <color indexed="16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0"/>
      <color rgb="FF000000"/>
      <name val="Courier New"/>
      <family val="3"/>
    </font>
    <font>
      <i/>
      <sz val="9"/>
      <color rgb="FF0000FF"/>
      <name val="Arial"/>
      <family val="2"/>
    </font>
    <font>
      <sz val="9"/>
      <color rgb="FF0000FF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9"/>
      <color rgb="FF0000FF"/>
      <name val="Arial"/>
      <family val="2"/>
    </font>
    <font>
      <sz val="16"/>
      <color rgb="FF3366CC"/>
      <name val="Arial"/>
      <family val="2"/>
    </font>
    <font>
      <b/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59"/>
      </patternFill>
    </fill>
    <fill>
      <patternFill patternType="solid">
        <f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1"/>
      </left>
      <right style="hair">
        <color indexed="61"/>
      </right>
      <top style="hair">
        <color indexed="61"/>
      </top>
      <bottom style="hair">
        <color indexed="6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0" borderId="1" applyNumberFormat="0" applyAlignment="0" applyProtection="0"/>
    <xf numFmtId="0" fontId="20" fillId="0" borderId="2" applyNumberFormat="0" applyFill="0" applyAlignment="0" applyProtection="0"/>
    <xf numFmtId="171" fontId="1" fillId="0" borderId="0" applyFont="0" applyFill="0" applyBorder="0" applyAlignment="0" applyProtection="0"/>
    <xf numFmtId="0" fontId="1" fillId="21" borderId="3" applyNumberFormat="0" applyFont="0" applyAlignment="0" applyProtection="0"/>
    <xf numFmtId="0" fontId="16" fillId="22" borderId="4" applyProtection="0"/>
    <xf numFmtId="172" fontId="1" fillId="0" borderId="0" applyFont="0" applyFill="0" applyBorder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3" fillId="23" borderId="0" applyNumberFormat="0" applyBorder="0" applyAlignment="0" applyProtection="0"/>
    <xf numFmtId="0" fontId="34" fillId="0" borderId="0" applyBorder="0" applyProtection="0"/>
    <xf numFmtId="0" fontId="16" fillId="0" borderId="0" applyBorder="0" applyProtection="0"/>
    <xf numFmtId="0" fontId="10" fillId="0" borderId="0"/>
    <xf numFmtId="0" fontId="16" fillId="0" borderId="0" applyBorder="0" applyProtection="0"/>
    <xf numFmtId="0" fontId="16" fillId="0" borderId="0" applyBorder="0" applyProtection="0"/>
    <xf numFmtId="0" fontId="10" fillId="0" borderId="0"/>
    <xf numFmtId="0" fontId="10" fillId="0" borderId="0"/>
    <xf numFmtId="0" fontId="10" fillId="0" borderId="0"/>
    <xf numFmtId="0" fontId="12" fillId="0" borderId="0"/>
    <xf numFmtId="0" fontId="1" fillId="21" borderId="3" applyNumberFormat="0" applyFont="0" applyAlignment="0" applyProtection="0"/>
    <xf numFmtId="0" fontId="24" fillId="0" borderId="0" applyNumberFormat="0" applyFill="0" applyBorder="0" applyAlignment="0" applyProtection="0"/>
    <xf numFmtId="0" fontId="35" fillId="24" borderId="5">
      <alignment horizontal="center" vertical="center"/>
      <protection locked="0"/>
    </xf>
    <xf numFmtId="0" fontId="25" fillId="4" borderId="0" applyNumberFormat="0" applyBorder="0" applyAlignment="0" applyProtection="0"/>
    <xf numFmtId="0" fontId="26" fillId="20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25" borderId="11" applyNumberFormat="0" applyAlignment="0" applyProtection="0"/>
    <xf numFmtId="0" fontId="3" fillId="0" borderId="0"/>
    <xf numFmtId="173" fontId="3" fillId="0" borderId="0" applyFill="0" applyBorder="0" applyAlignment="0" applyProtection="0"/>
    <xf numFmtId="0" fontId="37" fillId="0" borderId="0"/>
    <xf numFmtId="0" fontId="38" fillId="0" borderId="0"/>
    <xf numFmtId="0" fontId="38" fillId="0" borderId="0"/>
    <xf numFmtId="0" fontId="39" fillId="0" borderId="0" applyNumberFormat="0" applyBorder="0" applyProtection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168" fontId="3" fillId="0" borderId="0" xfId="0" applyNumberFormat="1" applyFont="1" applyBorder="1"/>
    <xf numFmtId="0" fontId="0" fillId="0" borderId="0" xfId="0" applyBorder="1"/>
    <xf numFmtId="0" fontId="3" fillId="0" borderId="0" xfId="0" applyNumberFormat="1" applyFont="1" applyBorder="1" applyAlignment="1"/>
    <xf numFmtId="0" fontId="3" fillId="0" borderId="0" xfId="34" applyNumberFormat="1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7" fontId="3" fillId="0" borderId="0" xfId="34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Fill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/>
    <xf numFmtId="166" fontId="3" fillId="0" borderId="0" xfId="0" applyNumberFormat="1" applyFont="1"/>
    <xf numFmtId="0" fontId="7" fillId="0" borderId="0" xfId="0" applyFont="1" applyBorder="1" applyAlignment="1"/>
    <xf numFmtId="0" fontId="7" fillId="0" borderId="0" xfId="0" applyNumberFormat="1" applyFont="1" applyBorder="1" applyAlignment="1"/>
    <xf numFmtId="17" fontId="7" fillId="0" borderId="0" xfId="0" applyNumberFormat="1" applyFont="1" applyBorder="1" applyAlignment="1" applyProtection="1">
      <alignment horizontal="left"/>
      <protection locked="0"/>
    </xf>
    <xf numFmtId="165" fontId="7" fillId="0" borderId="0" xfId="0" applyNumberFormat="1" applyFont="1" applyBorder="1" applyAlignment="1"/>
    <xf numFmtId="0" fontId="7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Border="1"/>
    <xf numFmtId="4" fontId="3" fillId="0" borderId="0" xfId="0" applyNumberFormat="1" applyFont="1"/>
    <xf numFmtId="3" fontId="3" fillId="0" borderId="0" xfId="45" applyNumberFormat="1" applyFont="1" applyFill="1" applyBorder="1"/>
    <xf numFmtId="165" fontId="7" fillId="0" borderId="0" xfId="0" applyNumberFormat="1" applyFont="1" applyAlignment="1">
      <alignment horizontal="right"/>
    </xf>
    <xf numFmtId="3" fontId="2" fillId="0" borderId="0" xfId="45" applyNumberFormat="1" applyFont="1"/>
    <xf numFmtId="0" fontId="8" fillId="0" borderId="0" xfId="0" applyFont="1"/>
    <xf numFmtId="3" fontId="3" fillId="0" borderId="14" xfId="45" applyNumberFormat="1" applyFont="1" applyFill="1" applyBorder="1"/>
    <xf numFmtId="1" fontId="5" fillId="0" borderId="13" xfId="0" applyNumberFormat="1" applyFont="1" applyBorder="1" applyAlignment="1">
      <alignment horizontal="right" vertical="center"/>
    </xf>
    <xf numFmtId="2" fontId="3" fillId="0" borderId="14" xfId="0" applyNumberFormat="1" applyFont="1" applyBorder="1"/>
    <xf numFmtId="0" fontId="2" fillId="0" borderId="19" xfId="0" applyFont="1" applyBorder="1" applyAlignment="1">
      <alignment horizontal="center"/>
    </xf>
    <xf numFmtId="0" fontId="2" fillId="0" borderId="16" xfId="0" applyFont="1" applyBorder="1"/>
    <xf numFmtId="0" fontId="2" fillId="0" borderId="14" xfId="0" applyFont="1" applyBorder="1"/>
    <xf numFmtId="0" fontId="9" fillId="0" borderId="0" xfId="0" applyFont="1" applyBorder="1"/>
    <xf numFmtId="0" fontId="0" fillId="0" borderId="13" xfId="0" applyBorder="1"/>
    <xf numFmtId="0" fontId="14" fillId="0" borderId="14" xfId="0" applyFont="1" applyBorder="1"/>
    <xf numFmtId="0" fontId="14" fillId="0" borderId="15" xfId="0" applyFont="1" applyBorder="1"/>
    <xf numFmtId="3" fontId="3" fillId="0" borderId="12" xfId="0" applyNumberFormat="1" applyFont="1" applyBorder="1"/>
    <xf numFmtId="3" fontId="5" fillId="0" borderId="20" xfId="0" applyNumberFormat="1" applyFont="1" applyBorder="1"/>
    <xf numFmtId="0" fontId="0" fillId="0" borderId="20" xfId="0" applyBorder="1"/>
    <xf numFmtId="170" fontId="7" fillId="0" borderId="12" xfId="35" applyNumberFormat="1" applyFont="1" applyBorder="1"/>
    <xf numFmtId="0" fontId="3" fillId="0" borderId="17" xfId="0" applyFont="1" applyBorder="1"/>
    <xf numFmtId="169" fontId="15" fillId="0" borderId="0" xfId="0" applyNumberFormat="1" applyFont="1" applyBorder="1"/>
    <xf numFmtId="0" fontId="2" fillId="0" borderId="18" xfId="0" applyFont="1" applyBorder="1"/>
    <xf numFmtId="0" fontId="0" fillId="0" borderId="27" xfId="0" applyBorder="1"/>
    <xf numFmtId="0" fontId="6" fillId="26" borderId="0" xfId="0" applyFont="1" applyFill="1"/>
    <xf numFmtId="0" fontId="0" fillId="26" borderId="0" xfId="0" applyFill="1"/>
    <xf numFmtId="0" fontId="13" fillId="0" borderId="0" xfId="0" applyFont="1" applyBorder="1" applyAlignment="1"/>
    <xf numFmtId="3" fontId="36" fillId="0" borderId="20" xfId="0" applyNumberFormat="1" applyFont="1" applyBorder="1"/>
    <xf numFmtId="0" fontId="1" fillId="0" borderId="0" xfId="0" applyFont="1" applyBorder="1"/>
    <xf numFmtId="0" fontId="1" fillId="0" borderId="14" xfId="0" applyFont="1" applyBorder="1"/>
    <xf numFmtId="3" fontId="1" fillId="0" borderId="14" xfId="0" applyNumberFormat="1" applyFont="1" applyBorder="1"/>
    <xf numFmtId="167" fontId="1" fillId="0" borderId="14" xfId="0" applyNumberFormat="1" applyFont="1" applyBorder="1"/>
    <xf numFmtId="9" fontId="1" fillId="0" borderId="14" xfId="0" applyNumberFormat="1" applyFont="1" applyBorder="1"/>
    <xf numFmtId="3" fontId="1" fillId="0" borderId="14" xfId="0" applyNumberFormat="1" applyFont="1" applyFill="1" applyBorder="1"/>
    <xf numFmtId="167" fontId="1" fillId="0" borderId="14" xfId="0" applyNumberFormat="1" applyFont="1" applyFill="1" applyBorder="1"/>
    <xf numFmtId="167" fontId="1" fillId="0" borderId="25" xfId="0" applyNumberFormat="1" applyFont="1" applyBorder="1"/>
    <xf numFmtId="0" fontId="11" fillId="0" borderId="26" xfId="0" applyFont="1" applyBorder="1" applyAlignment="1"/>
    <xf numFmtId="165" fontId="7" fillId="0" borderId="25" xfId="0" applyNumberFormat="1" applyFont="1" applyFill="1" applyBorder="1" applyAlignment="1"/>
    <xf numFmtId="165" fontId="7" fillId="0" borderId="0" xfId="0" applyNumberFormat="1" applyFont="1"/>
    <xf numFmtId="0" fontId="7" fillId="0" borderId="0" xfId="0" applyFont="1" applyBorder="1" applyAlignment="1">
      <alignment horizontal="center"/>
    </xf>
    <xf numFmtId="0" fontId="11" fillId="0" borderId="20" xfId="0" applyFont="1" applyBorder="1" applyAlignment="1"/>
    <xf numFmtId="2" fontId="7" fillId="0" borderId="13" xfId="0" applyNumberFormat="1" applyFont="1" applyBorder="1" applyAlignment="1"/>
    <xf numFmtId="2" fontId="7" fillId="0" borderId="14" xfId="0" applyNumberFormat="1" applyFont="1" applyBorder="1" applyAlignment="1"/>
    <xf numFmtId="164" fontId="11" fillId="0" borderId="0" xfId="34" applyFont="1"/>
    <xf numFmtId="0" fontId="7" fillId="0" borderId="0" xfId="0" applyNumberFormat="1" applyFont="1"/>
    <xf numFmtId="0" fontId="7" fillId="0" borderId="0" xfId="0" applyNumberFormat="1" applyFont="1" applyFill="1"/>
    <xf numFmtId="0" fontId="7" fillId="0" borderId="0" xfId="34" applyNumberFormat="1" applyFont="1" applyFill="1"/>
    <xf numFmtId="0" fontId="7" fillId="0" borderId="0" xfId="0" applyFont="1" applyFill="1" applyBorder="1" applyAlignment="1" applyProtection="1">
      <alignment horizontal="left"/>
    </xf>
    <xf numFmtId="0" fontId="7" fillId="0" borderId="21" xfId="0" applyNumberFormat="1" applyFont="1" applyBorder="1"/>
    <xf numFmtId="0" fontId="7" fillId="0" borderId="23" xfId="0" applyNumberFormat="1" applyFont="1" applyFill="1" applyBorder="1"/>
    <xf numFmtId="0" fontId="7" fillId="0" borderId="23" xfId="34" applyNumberFormat="1" applyFont="1" applyFill="1" applyBorder="1"/>
    <xf numFmtId="0" fontId="7" fillId="0" borderId="23" xfId="0" applyNumberFormat="1" applyFont="1" applyBorder="1"/>
    <xf numFmtId="0" fontId="7" fillId="0" borderId="24" xfId="0" applyNumberFormat="1" applyFont="1" applyBorder="1"/>
    <xf numFmtId="0" fontId="11" fillId="26" borderId="0" xfId="0" applyFont="1" applyFill="1"/>
    <xf numFmtId="0" fontId="7" fillId="26" borderId="0" xfId="0" applyFont="1" applyFill="1"/>
    <xf numFmtId="169" fontId="0" fillId="0" borderId="27" xfId="0" applyNumberFormat="1" applyBorder="1"/>
    <xf numFmtId="0" fontId="2" fillId="0" borderId="19" xfId="0" applyFont="1" applyBorder="1" applyAlignment="1">
      <alignment horizontal="center" wrapText="1"/>
    </xf>
    <xf numFmtId="0" fontId="40" fillId="0" borderId="0" xfId="0" applyFont="1" applyBorder="1" applyAlignment="1">
      <alignment horizontal="right"/>
    </xf>
    <xf numFmtId="0" fontId="41" fillId="0" borderId="0" xfId="0" applyFont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1" fillId="0" borderId="16" xfId="0" applyFont="1" applyBorder="1"/>
    <xf numFmtId="9" fontId="42" fillId="0" borderId="14" xfId="0" applyNumberFormat="1" applyFont="1" applyBorder="1"/>
    <xf numFmtId="0" fontId="1" fillId="0" borderId="14" xfId="0" applyFont="1" applyFill="1" applyBorder="1"/>
    <xf numFmtId="0" fontId="43" fillId="0" borderId="0" xfId="0" applyFont="1" applyBorder="1"/>
    <xf numFmtId="0" fontId="1" fillId="0" borderId="15" xfId="0" applyFont="1" applyBorder="1"/>
    <xf numFmtId="3" fontId="1" fillId="0" borderId="15" xfId="0" applyNumberFormat="1" applyFont="1" applyFill="1" applyBorder="1"/>
    <xf numFmtId="167" fontId="1" fillId="0" borderId="15" xfId="0" applyNumberFormat="1" applyFont="1" applyBorder="1"/>
    <xf numFmtId="3" fontId="1" fillId="0" borderId="13" xfId="0" applyNumberFormat="1" applyFont="1" applyBorder="1"/>
    <xf numFmtId="0" fontId="7" fillId="0" borderId="20" xfId="0" applyFont="1" applyBorder="1"/>
    <xf numFmtId="3" fontId="1" fillId="0" borderId="17" xfId="0" applyNumberFormat="1" applyFont="1" applyBorder="1"/>
    <xf numFmtId="0" fontId="1" fillId="0" borderId="17" xfId="0" applyFont="1" applyBorder="1"/>
    <xf numFmtId="0" fontId="44" fillId="0" borderId="0" xfId="0" applyFont="1" applyBorder="1" applyAlignment="1"/>
    <xf numFmtId="0" fontId="45" fillId="0" borderId="0" xfId="0" applyFont="1"/>
    <xf numFmtId="0" fontId="46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2" fontId="3" fillId="0" borderId="14" xfId="0" applyNumberFormat="1" applyFont="1" applyFill="1" applyBorder="1"/>
  </cellXfs>
  <cellStyles count="6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a [0]" xfId="28"/>
    <cellStyle name="Commentaire" xfId="29"/>
    <cellStyle name="Commentaire 2" xfId="30"/>
    <cellStyle name="Currency [0]" xfId="31"/>
    <cellStyle name="Entrée" xfId="32" builtinId="20" customBuiltin="1"/>
    <cellStyle name="Excel Built-in Explanatory Text" xfId="64"/>
    <cellStyle name="Insatisfaisant" xfId="33" builtinId="27" customBuiltin="1"/>
    <cellStyle name="Milliers" xfId="34" builtinId="3"/>
    <cellStyle name="Milliers 2" xfId="60"/>
    <cellStyle name="Milliers_Cotations porcines" xfId="35"/>
    <cellStyle name="Neutre" xfId="36" builtinId="28" customBuiltin="1"/>
    <cellStyle name="Normal" xfId="0" builtinId="0"/>
    <cellStyle name="Normal 10" xfId="63"/>
    <cellStyle name="Normal 11" xfId="65"/>
    <cellStyle name="Normal 2" xfId="37"/>
    <cellStyle name="Normal 2 2" xfId="38"/>
    <cellStyle name="Normal 2 3" xfId="61"/>
    <cellStyle name="Normal 2_Abattages_Bzh-Fce 18 Tabl" xfId="39"/>
    <cellStyle name="Normal 3" xfId="40"/>
    <cellStyle name="Normal 4" xfId="41"/>
    <cellStyle name="Normal 5" xfId="42"/>
    <cellStyle name="Normal 6" xfId="43"/>
    <cellStyle name="Normal 7" xfId="44"/>
    <cellStyle name="Normal 8" xfId="59"/>
    <cellStyle name="Normal 9" xfId="62"/>
    <cellStyle name="Normal_CEREA_01" xfId="45"/>
    <cellStyle name="Note" xfId="46" builtinId="10" customBuiltin="1"/>
    <cellStyle name="Rubrique" xfId="47"/>
    <cellStyle name="saisie" xfId="48"/>
    <cellStyle name="Satisfaisant" xfId="49" builtinId="26" customBuiltin="1"/>
    <cellStyle name="Sortie" xfId="50" builtinId="21" customBuiltin="1"/>
    <cellStyle name="Texte explicatif" xfId="51" builtinId="53" customBuiltin="1"/>
    <cellStyle name="Titre" xfId="52" builtinId="15" customBuiltin="1"/>
    <cellStyle name="Titre 1" xfId="53" builtinId="16" customBuiltin="1"/>
    <cellStyle name="Titre 2" xfId="54" builtinId="17" customBuiltin="1"/>
    <cellStyle name="Titre 3" xfId="55" builtinId="18" customBuiltin="1"/>
    <cellStyle name="Titre 4" xfId="56" builtinId="19" customBuiltin="1"/>
    <cellStyle name="Total" xfId="57" builtinId="25" customBuiltin="1"/>
    <cellStyle name="Vérification" xfId="58" builtinId="23" customBuiltin="1"/>
  </cellStyles>
  <dxfs count="0"/>
  <tableStyles count="0" defaultTableStyle="TableStyleMedium2" defaultPivotStyle="PivotStyleLight16"/>
  <colors>
    <mruColors>
      <color rgb="FF3366CC"/>
      <color rgb="FFFF66FF"/>
      <color rgb="FF0000FF"/>
      <color rgb="FFFF99FF"/>
      <color rgb="FFFF9933"/>
      <color rgb="FFFF66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424296</xdr:colOff>
      <xdr:row>10</xdr:row>
      <xdr:rowOff>25978</xdr:rowOff>
    </xdr:from>
    <xdr:to>
      <xdr:col>6</xdr:col>
      <xdr:colOff>444633</xdr:colOff>
      <xdr:row>35</xdr:row>
      <xdr:rowOff>117294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296" y="1809751"/>
          <a:ext cx="3561905" cy="37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8</xdr:col>
      <xdr:colOff>180529</xdr:colOff>
      <xdr:row>25</xdr:row>
      <xdr:rowOff>132969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647700"/>
          <a:ext cx="3571429" cy="30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9</xdr:col>
      <xdr:colOff>494857</xdr:colOff>
      <xdr:row>32</xdr:row>
      <xdr:rowOff>9026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457200"/>
          <a:ext cx="3542857" cy="39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7</xdr:row>
      <xdr:rowOff>57150</xdr:rowOff>
    </xdr:from>
    <xdr:to>
      <xdr:col>11</xdr:col>
      <xdr:colOff>380580</xdr:colOff>
      <xdr:row>29</xdr:row>
      <xdr:rowOff>123398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1343025"/>
          <a:ext cx="3361905" cy="3419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10</xdr:col>
      <xdr:colOff>628215</xdr:colOff>
      <xdr:row>28</xdr:row>
      <xdr:rowOff>113886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1238250"/>
          <a:ext cx="3476190" cy="3314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5</xdr:col>
      <xdr:colOff>66245</xdr:colOff>
      <xdr:row>33</xdr:row>
      <xdr:rowOff>132929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09825"/>
          <a:ext cx="3438095" cy="3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T26"/>
  <sheetViews>
    <sheetView tabSelected="1" zoomScale="110" zoomScaleNormal="110" workbookViewId="0">
      <selection activeCell="L21" sqref="L21"/>
    </sheetView>
  </sheetViews>
  <sheetFormatPr baseColWidth="10" defaultColWidth="11.42578125" defaultRowHeight="11.25"/>
  <cols>
    <col min="1" max="1" width="15" style="1" customWidth="1"/>
    <col min="2" max="4" width="7.42578125" style="1" customWidth="1"/>
    <col min="5" max="5" width="7.28515625" style="1" customWidth="1"/>
    <col min="6" max="6" width="8.5703125" style="1" customWidth="1"/>
    <col min="7" max="7" width="8.28515625" style="1" customWidth="1"/>
    <col min="8" max="8" width="6.85546875" style="1" bestFit="1" customWidth="1"/>
    <col min="9" max="9" width="6.28515625" style="1" customWidth="1"/>
    <col min="10" max="10" width="7.42578125" style="1" customWidth="1"/>
    <col min="11" max="11" width="6.28515625" style="1" bestFit="1" customWidth="1"/>
    <col min="12" max="12" width="11.42578125" style="1"/>
    <col min="13" max="14" width="6.7109375" style="1" bestFit="1" customWidth="1"/>
    <col min="15" max="16384" width="11.42578125" style="1"/>
  </cols>
  <sheetData>
    <row r="1" spans="1:20" ht="20.25">
      <c r="A1" s="97" t="s">
        <v>78</v>
      </c>
    </row>
    <row r="2" spans="1:20" ht="20.25">
      <c r="A2" s="97" t="s">
        <v>79</v>
      </c>
    </row>
    <row r="4" spans="1:20">
      <c r="A4" s="29"/>
      <c r="B4" s="25"/>
      <c r="C4" s="25"/>
      <c r="D4" s="25"/>
      <c r="H4" s="25"/>
    </row>
    <row r="5" spans="1:20" ht="12.75">
      <c r="A5" s="28" t="s">
        <v>61</v>
      </c>
      <c r="B5" s="25"/>
      <c r="C5" s="25"/>
      <c r="D5" s="25"/>
      <c r="H5" s="25"/>
    </row>
    <row r="6" spans="1:20" customFormat="1" ht="12.75">
      <c r="A6" s="1"/>
      <c r="B6" s="1"/>
      <c r="C6" s="23"/>
      <c r="D6" s="1"/>
      <c r="E6" s="1"/>
      <c r="F6" s="23" t="s">
        <v>47</v>
      </c>
      <c r="G6" s="1"/>
      <c r="I6" s="1"/>
      <c r="J6" s="1"/>
      <c r="K6" s="1"/>
      <c r="L6" s="1"/>
      <c r="M6" s="1"/>
      <c r="O6" s="1"/>
      <c r="P6" s="1"/>
      <c r="R6" s="1"/>
      <c r="S6" s="1"/>
      <c r="T6" s="1"/>
    </row>
    <row r="7" spans="1:20" ht="12.75">
      <c r="B7" s="31">
        <v>2017</v>
      </c>
      <c r="C7" s="31">
        <v>2018</v>
      </c>
      <c r="D7" s="31">
        <v>2019</v>
      </c>
      <c r="E7" s="31">
        <v>2020</v>
      </c>
      <c r="F7" s="31">
        <v>2021</v>
      </c>
      <c r="G7" s="31" t="s">
        <v>76</v>
      </c>
      <c r="H7"/>
      <c r="I7" s="1" t="s">
        <v>77</v>
      </c>
      <c r="N7"/>
    </row>
    <row r="8" spans="1:20" ht="12.75">
      <c r="A8" s="30" t="s">
        <v>33</v>
      </c>
      <c r="B8" s="32">
        <v>140.63</v>
      </c>
      <c r="C8" s="32">
        <v>169.14</v>
      </c>
      <c r="D8" s="32">
        <v>150.91999999999999</v>
      </c>
      <c r="E8" s="32">
        <v>176.98</v>
      </c>
      <c r="F8" s="32">
        <v>211.18</v>
      </c>
      <c r="G8" s="32">
        <v>254.46</v>
      </c>
      <c r="H8"/>
      <c r="N8"/>
    </row>
    <row r="9" spans="1:20" ht="12.75">
      <c r="A9" s="30" t="s">
        <v>2</v>
      </c>
      <c r="B9" s="32">
        <v>114.37</v>
      </c>
      <c r="C9" s="32">
        <v>140.31</v>
      </c>
      <c r="D9" s="32">
        <v>124.95</v>
      </c>
      <c r="E9" s="32">
        <v>150.80000000000001</v>
      </c>
      <c r="F9" s="105">
        <v>194.37</v>
      </c>
      <c r="G9" s="32">
        <v>245.87</v>
      </c>
      <c r="H9"/>
      <c r="N9"/>
    </row>
    <row r="10" spans="1:20">
      <c r="A10" s="26"/>
    </row>
    <row r="11" spans="1:20">
      <c r="A11" s="26"/>
    </row>
    <row r="12" spans="1:20">
      <c r="A12" s="26"/>
    </row>
    <row r="13" spans="1:20">
      <c r="A13" s="26"/>
    </row>
    <row r="14" spans="1:20">
      <c r="A14" s="26"/>
    </row>
    <row r="15" spans="1:20">
      <c r="A15" s="26"/>
    </row>
    <row r="16" spans="1:20">
      <c r="A16" s="26"/>
    </row>
    <row r="17" spans="1:1">
      <c r="A17" s="26"/>
    </row>
    <row r="18" spans="1:1">
      <c r="A18" s="26"/>
    </row>
    <row r="19" spans="1:1">
      <c r="A19" s="26"/>
    </row>
    <row r="20" spans="1:1">
      <c r="A20" s="26"/>
    </row>
    <row r="21" spans="1:1">
      <c r="A21" s="26"/>
    </row>
    <row r="22" spans="1:1">
      <c r="A22" s="26"/>
    </row>
    <row r="23" spans="1:1">
      <c r="A23" s="26"/>
    </row>
    <row r="24" spans="1:1">
      <c r="A24" s="26"/>
    </row>
    <row r="25" spans="1:1">
      <c r="A25" s="26"/>
    </row>
    <row r="26" spans="1:1">
      <c r="A26" s="26"/>
    </row>
  </sheetData>
  <phoneticPr fontId="6" type="noConversion"/>
  <pageMargins left="0.28999999999999998" right="0.24" top="0.28000000000000003" bottom="0.32" header="0.17" footer="0.17"/>
  <pageSetup paperSize="9" orientation="landscape" r:id="rId1"/>
  <headerFooter alignWithMargins="0">
    <oddFooter>&amp;L&amp;F :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32"/>
  <sheetViews>
    <sheetView zoomScale="130" zoomScaleNormal="130" workbookViewId="0">
      <selection sqref="A1:A2"/>
    </sheetView>
  </sheetViews>
  <sheetFormatPr baseColWidth="10" defaultColWidth="11.42578125" defaultRowHeight="12"/>
  <cols>
    <col min="1" max="1" width="30.85546875" style="22" bestFit="1" customWidth="1"/>
    <col min="2" max="3" width="11.42578125" style="22"/>
    <col min="4" max="4" width="14" style="22" bestFit="1" customWidth="1"/>
    <col min="5" max="5" width="12.42578125" style="22" customWidth="1"/>
    <col min="6" max="7" width="8.42578125" style="22" customWidth="1"/>
    <col min="8" max="16384" width="11.42578125" style="22"/>
  </cols>
  <sheetData>
    <row r="1" spans="1:9" ht="20.25">
      <c r="A1" s="97" t="s">
        <v>78</v>
      </c>
    </row>
    <row r="2" spans="1:9" ht="20.25">
      <c r="A2" s="97" t="s">
        <v>79</v>
      </c>
    </row>
    <row r="4" spans="1:9" s="24" customFormat="1" ht="12.75">
      <c r="A4" s="99" t="s">
        <v>62</v>
      </c>
      <c r="B4" s="52"/>
      <c r="C4" s="36"/>
      <c r="D4" s="52"/>
      <c r="E4" s="52"/>
    </row>
    <row r="5" spans="1:9" s="24" customFormat="1" ht="12.75">
      <c r="A5" s="52"/>
      <c r="B5" s="52"/>
      <c r="C5" s="52"/>
      <c r="D5" s="52"/>
      <c r="E5" s="52"/>
      <c r="H5" s="81"/>
      <c r="I5" s="82"/>
    </row>
    <row r="6" spans="1:9" s="24" customFormat="1" ht="12.75">
      <c r="A6" s="83"/>
      <c r="B6" s="100" t="s">
        <v>8</v>
      </c>
      <c r="C6" s="101"/>
      <c r="D6" s="102"/>
      <c r="E6" s="103" t="s">
        <v>63</v>
      </c>
      <c r="H6" s="81"/>
    </row>
    <row r="7" spans="1:9" s="24" customFormat="1" ht="25.5">
      <c r="A7" s="84"/>
      <c r="B7" s="33">
        <v>2021</v>
      </c>
      <c r="C7" s="33">
        <v>2022</v>
      </c>
      <c r="D7" s="80" t="s">
        <v>64</v>
      </c>
      <c r="E7" s="104"/>
    </row>
    <row r="8" spans="1:9" s="24" customFormat="1" ht="12.75">
      <c r="A8" s="34" t="s">
        <v>27</v>
      </c>
      <c r="B8" s="85"/>
      <c r="C8" s="85"/>
      <c r="D8" s="85"/>
      <c r="E8" s="98" t="s">
        <v>65</v>
      </c>
    </row>
    <row r="9" spans="1:9" s="24" customFormat="1" ht="12.75">
      <c r="A9" s="53" t="s">
        <v>1</v>
      </c>
      <c r="B9" s="54">
        <v>2147911</v>
      </c>
      <c r="C9" s="54">
        <v>2214647.7000000002</v>
      </c>
      <c r="D9" s="55">
        <v>3.1070514560426421E-2</v>
      </c>
      <c r="E9" s="86">
        <v>6.0681486528394758E-2</v>
      </c>
    </row>
    <row r="10" spans="1:9" s="24" customFormat="1" ht="12.75">
      <c r="A10" s="53" t="s">
        <v>2</v>
      </c>
      <c r="B10" s="54">
        <v>1461723</v>
      </c>
      <c r="C10" s="54">
        <v>1078911</v>
      </c>
      <c r="D10" s="55">
        <v>-0.26189093282379772</v>
      </c>
      <c r="E10" s="86">
        <v>9.4068609605195419E-2</v>
      </c>
    </row>
    <row r="11" spans="1:9" s="24" customFormat="1" ht="12.75">
      <c r="A11" s="53" t="s">
        <v>19</v>
      </c>
      <c r="B11" s="54">
        <v>621548</v>
      </c>
      <c r="C11" s="54">
        <v>627863.69999999995</v>
      </c>
      <c r="D11" s="55">
        <v>1.0161242574990181E-2</v>
      </c>
      <c r="E11" s="86">
        <v>5.4262279306096749E-2</v>
      </c>
    </row>
    <row r="12" spans="1:9" s="24" customFormat="1" ht="12.75">
      <c r="A12" s="53" t="s">
        <v>15</v>
      </c>
      <c r="B12" s="54">
        <v>200689</v>
      </c>
      <c r="C12" s="54">
        <v>211668.6</v>
      </c>
      <c r="D12" s="55">
        <v>5.4709525684018656E-2</v>
      </c>
      <c r="E12" s="86">
        <v>0.1142000753864237</v>
      </c>
    </row>
    <row r="13" spans="1:9" s="24" customFormat="1" ht="12.75">
      <c r="A13" s="53" t="s">
        <v>29</v>
      </c>
      <c r="B13" s="54">
        <v>91933</v>
      </c>
      <c r="C13" s="54">
        <v>96067.699999999721</v>
      </c>
      <c r="D13" s="55">
        <v>4.4975144942509537E-2</v>
      </c>
      <c r="E13" s="86">
        <v>2.6108836756225658E-2</v>
      </c>
    </row>
    <row r="14" spans="1:9" s="24" customFormat="1" ht="12.75">
      <c r="A14" s="53" t="s">
        <v>28</v>
      </c>
      <c r="B14" s="54">
        <v>181326.5</v>
      </c>
      <c r="C14" s="54">
        <v>240439.4</v>
      </c>
      <c r="D14" s="55">
        <v>0.3260025423752182</v>
      </c>
      <c r="E14" s="86">
        <v>3.1551382704744335E-2</v>
      </c>
    </row>
    <row r="15" spans="1:9" s="24" customFormat="1" ht="12" customHeight="1">
      <c r="A15" s="53" t="s">
        <v>11</v>
      </c>
      <c r="B15" s="54">
        <v>3968823</v>
      </c>
      <c r="C15" s="54">
        <v>3242178</v>
      </c>
      <c r="D15" s="55">
        <v>-0.18308828587215908</v>
      </c>
      <c r="E15" s="86">
        <v>0.22501530189300564</v>
      </c>
    </row>
    <row r="16" spans="1:9" s="24" customFormat="1" ht="12.75">
      <c r="A16" s="87" t="s">
        <v>20</v>
      </c>
      <c r="B16" s="57">
        <v>192394.7</v>
      </c>
      <c r="C16" s="57">
        <v>153119</v>
      </c>
      <c r="D16" s="58">
        <v>-0.20414127832003692</v>
      </c>
      <c r="E16" s="86">
        <v>0.80925971727287105</v>
      </c>
    </row>
    <row r="17" spans="1:5" s="24" customFormat="1" ht="12.75">
      <c r="A17" s="87" t="s">
        <v>21</v>
      </c>
      <c r="B17" s="57">
        <v>178593.6</v>
      </c>
      <c r="C17" s="57">
        <v>169753.8</v>
      </c>
      <c r="D17" s="58">
        <v>-4.9496734485446336E-2</v>
      </c>
      <c r="E17" s="86">
        <v>0.25532995359290428</v>
      </c>
    </row>
    <row r="18" spans="1:5" s="24" customFormat="1" ht="12.75">
      <c r="A18" s="53"/>
      <c r="B18" s="54"/>
      <c r="C18" s="54"/>
      <c r="D18" s="55"/>
      <c r="E18" s="88"/>
    </row>
    <row r="19" spans="1:5" s="24" customFormat="1" ht="12.75">
      <c r="A19" s="35" t="s">
        <v>30</v>
      </c>
      <c r="B19" s="54"/>
      <c r="C19" s="54"/>
      <c r="D19" s="59"/>
      <c r="E19" s="98" t="s">
        <v>65</v>
      </c>
    </row>
    <row r="20" spans="1:5" s="24" customFormat="1" ht="12.75">
      <c r="A20" s="53" t="s">
        <v>26</v>
      </c>
      <c r="B20" s="54">
        <v>5378.9307010000011</v>
      </c>
      <c r="C20" s="54">
        <v>5312.6125049999991</v>
      </c>
      <c r="D20" s="55">
        <v>-1.2329252724463058E-2</v>
      </c>
      <c r="E20" s="86">
        <v>0.22872532099690024</v>
      </c>
    </row>
    <row r="21" spans="1:5" s="24" customFormat="1" ht="12.75">
      <c r="A21" s="53"/>
      <c r="B21" s="54"/>
      <c r="C21" s="54"/>
      <c r="D21" s="55"/>
      <c r="E21" s="56"/>
    </row>
    <row r="22" spans="1:5" s="24" customFormat="1" ht="12.75">
      <c r="A22" s="35" t="s">
        <v>25</v>
      </c>
      <c r="B22" s="54"/>
      <c r="C22" s="54"/>
      <c r="D22" s="55"/>
      <c r="E22" s="98">
        <v>2022</v>
      </c>
    </row>
    <row r="23" spans="1:5" s="24" customFormat="1" ht="12.75">
      <c r="A23" s="53" t="s">
        <v>34</v>
      </c>
      <c r="B23" s="57">
        <v>61485.642999999996</v>
      </c>
      <c r="C23" s="57">
        <v>57247.69</v>
      </c>
      <c r="D23" s="55">
        <v>-6.892589543220673E-2</v>
      </c>
      <c r="E23" s="56">
        <v>0.32402245767169124</v>
      </c>
    </row>
    <row r="24" spans="1:5" s="24" customFormat="1" ht="12.75">
      <c r="A24" s="53" t="s">
        <v>22</v>
      </c>
      <c r="B24" s="57">
        <v>251378.87</v>
      </c>
      <c r="C24" s="57">
        <v>230364.70700000002</v>
      </c>
      <c r="D24" s="55">
        <v>-8.3595582238077393E-2</v>
      </c>
      <c r="E24" s="56">
        <v>0.19444461067991656</v>
      </c>
    </row>
    <row r="25" spans="1:5" s="24" customFormat="1" ht="12.75">
      <c r="A25" s="53" t="s">
        <v>24</v>
      </c>
      <c r="B25" s="57">
        <v>1310738.682</v>
      </c>
      <c r="C25" s="57">
        <v>1271615.1739999999</v>
      </c>
      <c r="D25" s="55">
        <v>-2.9848442360992378E-2</v>
      </c>
      <c r="E25" s="56">
        <v>0.59067362603753026</v>
      </c>
    </row>
    <row r="26" spans="1:5" s="24" customFormat="1" ht="12.75">
      <c r="A26" s="53" t="s">
        <v>35</v>
      </c>
      <c r="B26" s="57">
        <v>372577.90900000004</v>
      </c>
      <c r="C26" s="57">
        <v>378683.89500000002</v>
      </c>
      <c r="D26" s="55">
        <v>1.6388481046523795E-2</v>
      </c>
      <c r="E26" s="56">
        <v>0.34439675615206117</v>
      </c>
    </row>
    <row r="27" spans="1:5" s="24" customFormat="1" ht="12.75">
      <c r="A27" s="89" t="s">
        <v>23</v>
      </c>
      <c r="B27" s="90">
        <v>107591.164</v>
      </c>
      <c r="C27" s="90">
        <v>103107.64499999999</v>
      </c>
      <c r="D27" s="91">
        <v>-4.1671814239318206E-2</v>
      </c>
      <c r="E27" s="56">
        <v>0.42229103858945227</v>
      </c>
    </row>
    <row r="28" spans="1:5" s="24" customFormat="1" ht="12.75">
      <c r="A28" s="35" t="s">
        <v>45</v>
      </c>
      <c r="B28" s="92"/>
      <c r="C28" s="92"/>
      <c r="D28" s="93"/>
      <c r="E28" s="98" t="s">
        <v>65</v>
      </c>
    </row>
    <row r="29" spans="1:5" s="24" customFormat="1" ht="12.75">
      <c r="A29" s="89" t="s">
        <v>46</v>
      </c>
      <c r="B29" s="90">
        <v>5729100</v>
      </c>
      <c r="C29" s="90">
        <v>5639100</v>
      </c>
      <c r="D29" s="91">
        <v>-1.5709273707912197E-2</v>
      </c>
      <c r="E29" s="56">
        <v>0.37210233222658945</v>
      </c>
    </row>
    <row r="30" spans="1:5" s="24" customFormat="1" ht="12.75">
      <c r="A30" s="44" t="s">
        <v>66</v>
      </c>
      <c r="B30" s="94"/>
      <c r="C30" s="94"/>
      <c r="E30" s="45"/>
    </row>
    <row r="31" spans="1:5" s="24" customFormat="1">
      <c r="A31" s="2" t="s">
        <v>67</v>
      </c>
    </row>
    <row r="32" spans="1:5" s="24" customFormat="1" ht="12.75">
      <c r="A32" s="95"/>
      <c r="B32" s="94"/>
      <c r="C32" s="94"/>
      <c r="D32" s="94"/>
      <c r="E32" s="52"/>
    </row>
  </sheetData>
  <mergeCells count="2">
    <mergeCell ref="B6:D6"/>
    <mergeCell ref="E6:E7"/>
  </mergeCells>
  <phoneticPr fontId="6" type="noConversion"/>
  <pageMargins left="0.27559055118110237" right="0.23622047244094491" top="0.27559055118110237" bottom="0.31496062992125984" header="0.15748031496062992" footer="0.15748031496062992"/>
  <pageSetup paperSize="9" scale="68" orientation="landscape" r:id="rId1"/>
  <headerFooter alignWithMargins="0">
    <oddFooter>&amp;L&amp;F 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3"/>
  <sheetViews>
    <sheetView workbookViewId="0">
      <selection sqref="A1:A2"/>
    </sheetView>
  </sheetViews>
  <sheetFormatPr baseColWidth="10" defaultRowHeight="12.75"/>
  <cols>
    <col min="1" max="1" width="9" customWidth="1"/>
    <col min="2" max="2" width="22.140625" bestFit="1" customWidth="1"/>
    <col min="3" max="3" width="16.5703125" bestFit="1" customWidth="1"/>
    <col min="4" max="5" width="16.5703125" customWidth="1"/>
  </cols>
  <sheetData>
    <row r="1" spans="1:6" ht="20.25">
      <c r="A1" s="97" t="s">
        <v>78</v>
      </c>
    </row>
    <row r="2" spans="1:6" ht="20.25">
      <c r="A2" s="97" t="s">
        <v>79</v>
      </c>
    </row>
    <row r="4" spans="1:6" s="42" customFormat="1">
      <c r="A4" s="51"/>
      <c r="B4" s="41" t="s">
        <v>13</v>
      </c>
    </row>
    <row r="5" spans="1:6" s="5" customFormat="1">
      <c r="A5" s="14"/>
      <c r="B5" s="14" t="s">
        <v>41</v>
      </c>
      <c r="C5" s="14" t="s">
        <v>42</v>
      </c>
      <c r="D5" s="14"/>
      <c r="E5" s="14"/>
    </row>
    <row r="6" spans="1:6" s="5" customFormat="1">
      <c r="A6" s="16"/>
      <c r="B6" s="16" t="s">
        <v>68</v>
      </c>
      <c r="C6" s="16" t="str">
        <f>B6</f>
        <v>base 100 en 2017</v>
      </c>
      <c r="D6" s="16"/>
      <c r="E6" s="16"/>
    </row>
    <row r="7" spans="1:6" s="5" customFormat="1">
      <c r="A7" s="15">
        <f t="shared" ref="A7:A12" si="0">A17</f>
        <v>2017</v>
      </c>
      <c r="B7" s="3">
        <f t="shared" ref="B7:C7" si="1">B17/B$17*100</f>
        <v>100</v>
      </c>
      <c r="C7" s="3">
        <f t="shared" si="1"/>
        <v>100</v>
      </c>
      <c r="D7" s="3"/>
      <c r="E7" s="3"/>
    </row>
    <row r="8" spans="1:6" s="5" customFormat="1">
      <c r="A8" s="15">
        <f t="shared" si="0"/>
        <v>2018</v>
      </c>
      <c r="B8" s="3">
        <f t="shared" ref="B8:C8" si="2">B18/B$17*100</f>
        <v>100.76694064602833</v>
      </c>
      <c r="C8" s="3">
        <f t="shared" si="2"/>
        <v>99.198609514372833</v>
      </c>
      <c r="D8" s="3"/>
      <c r="E8" s="3"/>
    </row>
    <row r="9" spans="1:6" s="5" customFormat="1">
      <c r="A9" s="15">
        <f t="shared" si="0"/>
        <v>2019</v>
      </c>
      <c r="B9" s="3">
        <f t="shared" ref="B9:C9" si="3">B19/B$17*100</f>
        <v>105.56922635416835</v>
      </c>
      <c r="C9" s="3">
        <f t="shared" si="3"/>
        <v>100.21294672895569</v>
      </c>
      <c r="D9" s="3"/>
      <c r="E9" s="3"/>
    </row>
    <row r="10" spans="1:6" s="5" customFormat="1">
      <c r="A10" s="15">
        <f t="shared" si="0"/>
        <v>2020</v>
      </c>
      <c r="B10" s="3">
        <f t="shared" ref="B10:C10" si="4">B20/B$17*100</f>
        <v>104.25401756695187</v>
      </c>
      <c r="C10" s="3">
        <f t="shared" si="4"/>
        <v>99.42928032390212</v>
      </c>
      <c r="D10" s="3"/>
      <c r="E10" s="3"/>
    </row>
    <row r="11" spans="1:6" s="5" customFormat="1">
      <c r="A11" s="15">
        <f t="shared" si="0"/>
        <v>2021</v>
      </c>
      <c r="B11" s="3">
        <f t="shared" ref="B11:C11" si="5">B21/B$17*100</f>
        <v>109.15122246471591</v>
      </c>
      <c r="C11" s="3">
        <f t="shared" si="5"/>
        <v>98.928599669814886</v>
      </c>
      <c r="D11" s="3"/>
      <c r="E11" s="3"/>
    </row>
    <row r="12" spans="1:6" s="5" customFormat="1">
      <c r="A12" s="15">
        <f t="shared" si="0"/>
        <v>2022</v>
      </c>
      <c r="B12" s="3">
        <f t="shared" ref="B12:C12" si="6">B22/B$17*100</f>
        <v>132.21244895130263</v>
      </c>
      <c r="C12" s="3">
        <f t="shared" si="6"/>
        <v>97.708883962808514</v>
      </c>
      <c r="D12" s="3"/>
      <c r="E12" s="3"/>
    </row>
    <row r="13" spans="1:6" s="5" customFormat="1">
      <c r="A13" s="15"/>
      <c r="B13" s="3"/>
    </row>
    <row r="14" spans="1:6" s="5" customFormat="1">
      <c r="A14" s="14"/>
      <c r="B14" s="16" t="s">
        <v>13</v>
      </c>
      <c r="C14" s="52" t="s">
        <v>58</v>
      </c>
    </row>
    <row r="15" spans="1:6" s="5" customFormat="1">
      <c r="A15" s="14"/>
      <c r="B15" s="14" t="s">
        <v>41</v>
      </c>
      <c r="C15" s="14" t="s">
        <v>42</v>
      </c>
      <c r="D15" s="14"/>
      <c r="E15" s="14"/>
    </row>
    <row r="16" spans="1:6" s="5" customFormat="1">
      <c r="A16" s="15"/>
      <c r="B16" s="16" t="s">
        <v>43</v>
      </c>
      <c r="C16" s="16" t="s">
        <v>44</v>
      </c>
      <c r="E16" s="16"/>
      <c r="F16" s="16"/>
    </row>
    <row r="17" spans="1:11" s="5" customFormat="1">
      <c r="A17" s="15">
        <v>2017</v>
      </c>
      <c r="B17" s="4">
        <v>337.57883823652202</v>
      </c>
      <c r="C17" s="40">
        <v>54371847.159999996</v>
      </c>
      <c r="E17" s="16"/>
      <c r="F17" s="16"/>
    </row>
    <row r="18" spans="1:11" s="5" customFormat="1">
      <c r="A18" s="15">
        <v>2018</v>
      </c>
      <c r="B18" s="4">
        <v>340.16786755934817</v>
      </c>
      <c r="C18" s="40">
        <v>53936116.350000009</v>
      </c>
      <c r="E18" s="16"/>
      <c r="F18" s="16"/>
    </row>
    <row r="19" spans="1:11" s="5" customFormat="1">
      <c r="A19" s="15">
        <v>2019</v>
      </c>
      <c r="B19" s="4">
        <v>356.37936786168575</v>
      </c>
      <c r="C19" s="40">
        <v>54487630.230000004</v>
      </c>
      <c r="E19" s="16"/>
      <c r="F19" s="16"/>
    </row>
    <row r="20" spans="1:11" s="5" customFormat="1">
      <c r="A20" s="15">
        <v>2020</v>
      </c>
      <c r="B20" s="4">
        <v>351.9395013174157</v>
      </c>
      <c r="C20" s="40">
        <v>54061536.330000006</v>
      </c>
      <c r="E20" s="16"/>
      <c r="F20" s="16"/>
    </row>
    <row r="21" spans="1:11" s="5" customFormat="1">
      <c r="A21" s="15">
        <v>2021</v>
      </c>
      <c r="B21" s="4">
        <v>368.47142871734962</v>
      </c>
      <c r="C21" s="40">
        <v>53789307.010000013</v>
      </c>
      <c r="E21" s="16"/>
      <c r="F21" s="16"/>
    </row>
    <row r="22" spans="1:11" s="5" customFormat="1">
      <c r="A22" s="15">
        <v>2022</v>
      </c>
      <c r="B22" s="4">
        <v>446.32124917386221</v>
      </c>
      <c r="C22" s="40">
        <v>53126125.04999999</v>
      </c>
      <c r="E22" s="16"/>
      <c r="F22" s="16"/>
    </row>
    <row r="23" spans="1:11">
      <c r="E23" s="16"/>
      <c r="F23" s="16"/>
      <c r="G23" s="5"/>
      <c r="H23" s="5"/>
      <c r="I23" s="5"/>
      <c r="J23" s="5"/>
      <c r="K23" s="5"/>
    </row>
  </sheetData>
  <phoneticPr fontId="6" type="noConversion"/>
  <pageMargins left="0.28999999999999998" right="0.24" top="0.28000000000000003" bottom="0.32" header="0.17" footer="0.17"/>
  <pageSetup paperSize="9" scale="80" orientation="landscape" r:id="rId1"/>
  <headerFooter alignWithMargins="0">
    <oddFooter>&amp;L&amp;F :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C2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4" sqref="A4"/>
      <selection pane="bottomRight" sqref="A1:A2"/>
    </sheetView>
  </sheetViews>
  <sheetFormatPr baseColWidth="10" defaultColWidth="11.42578125" defaultRowHeight="12"/>
  <cols>
    <col min="1" max="1" width="36.140625" style="22" customWidth="1"/>
    <col min="2" max="3" width="6.140625" style="8" customWidth="1"/>
    <col min="4" max="16384" width="11.42578125" style="8"/>
  </cols>
  <sheetData>
    <row r="1" spans="1:3" ht="20.25">
      <c r="A1" s="97" t="s">
        <v>78</v>
      </c>
    </row>
    <row r="2" spans="1:3" ht="20.25">
      <c r="A2" s="97" t="s">
        <v>79</v>
      </c>
    </row>
    <row r="4" spans="1:3">
      <c r="A4" s="67" t="s">
        <v>7</v>
      </c>
      <c r="B4" s="9"/>
      <c r="C4" s="9"/>
    </row>
    <row r="5" spans="1:3">
      <c r="A5" s="22" t="s">
        <v>48</v>
      </c>
    </row>
    <row r="6" spans="1:3">
      <c r="B6" s="60">
        <v>2021</v>
      </c>
      <c r="C6" s="60">
        <v>2022</v>
      </c>
    </row>
    <row r="7" spans="1:3">
      <c r="A7" s="68" t="s">
        <v>4</v>
      </c>
      <c r="B7" s="61">
        <v>1.3311865528399853</v>
      </c>
      <c r="C7" s="61">
        <v>1.7207924484742456</v>
      </c>
    </row>
    <row r="8" spans="1:3" s="13" customFormat="1">
      <c r="A8" s="69" t="s">
        <v>13</v>
      </c>
      <c r="B8" s="62">
        <v>0.36847142871734961</v>
      </c>
      <c r="C8" s="62">
        <v>0.44632124917386223</v>
      </c>
    </row>
    <row r="9" spans="1:3">
      <c r="A9" s="70" t="s">
        <v>12</v>
      </c>
      <c r="B9" s="62">
        <v>3.1238333344459535</v>
      </c>
      <c r="C9" s="62">
        <v>4.573333330949148</v>
      </c>
    </row>
    <row r="10" spans="1:3">
      <c r="A10" s="70" t="s">
        <v>31</v>
      </c>
      <c r="B10" s="62">
        <v>5.8254166702429453</v>
      </c>
      <c r="C10" s="62">
        <v>6.8393749713897707</v>
      </c>
    </row>
    <row r="11" spans="1:3">
      <c r="A11" s="75" t="s">
        <v>69</v>
      </c>
      <c r="B11" s="62">
        <v>0.94514166666666666</v>
      </c>
      <c r="C11" s="62">
        <v>1.1419833333333334</v>
      </c>
    </row>
    <row r="12" spans="1:3">
      <c r="A12" s="68" t="s">
        <v>59</v>
      </c>
      <c r="B12" s="22">
        <v>5.2106499999999993</v>
      </c>
      <c r="C12" s="22">
        <v>9.4286666666666665</v>
      </c>
    </row>
    <row r="13" spans="1:3">
      <c r="A13" s="71"/>
      <c r="B13" s="63"/>
      <c r="C13" s="63"/>
    </row>
    <row r="14" spans="1:3">
      <c r="A14" s="71"/>
      <c r="B14" s="64">
        <f>B6</f>
        <v>2021</v>
      </c>
      <c r="C14" s="64">
        <f>C6</f>
        <v>2022</v>
      </c>
    </row>
    <row r="15" spans="1:3">
      <c r="A15" s="72" t="s">
        <v>4</v>
      </c>
      <c r="B15" s="65">
        <v>-3.8118486185725997</v>
      </c>
      <c r="C15" s="65">
        <v>29.267565451518852</v>
      </c>
    </row>
    <row r="16" spans="1:3">
      <c r="A16" s="73" t="s">
        <v>13</v>
      </c>
      <c r="B16" s="66">
        <v>4.6973776282713153</v>
      </c>
      <c r="C16" s="66">
        <v>21.12777664404215</v>
      </c>
    </row>
    <row r="17" spans="1:3">
      <c r="A17" s="74" t="s">
        <v>53</v>
      </c>
      <c r="B17" s="66">
        <v>13.132836998445207</v>
      </c>
      <c r="C17" s="66">
        <v>46.401323032180251</v>
      </c>
    </row>
    <row r="18" spans="1:3">
      <c r="A18" s="74" t="s">
        <v>31</v>
      </c>
      <c r="B18" s="66">
        <v>11.261428319482203</v>
      </c>
      <c r="C18" s="66">
        <v>17.405764403536452</v>
      </c>
    </row>
    <row r="19" spans="1:3">
      <c r="A19" s="75" t="s">
        <v>69</v>
      </c>
      <c r="B19" s="66">
        <v>7.1376616506551027</v>
      </c>
      <c r="C19" s="66">
        <v>20.82668383046633</v>
      </c>
    </row>
    <row r="20" spans="1:3">
      <c r="A20" s="76" t="s">
        <v>59</v>
      </c>
      <c r="B20" s="66">
        <v>6.1095310177234241</v>
      </c>
      <c r="C20" s="66">
        <v>80.949913478484788</v>
      </c>
    </row>
    <row r="22" spans="1:3">
      <c r="A22" s="77" t="s">
        <v>52</v>
      </c>
      <c r="B22" s="48"/>
      <c r="C22" s="48"/>
    </row>
    <row r="23" spans="1:3">
      <c r="A23" s="78" t="s">
        <v>54</v>
      </c>
      <c r="B23" s="48"/>
      <c r="C23" s="48"/>
    </row>
    <row r="24" spans="1:3">
      <c r="A24" s="78" t="s">
        <v>50</v>
      </c>
      <c r="B24" s="48"/>
      <c r="C24" s="48"/>
    </row>
    <row r="25" spans="1:3" ht="12.75">
      <c r="A25" s="78" t="s">
        <v>51</v>
      </c>
      <c r="B25" s="48"/>
      <c r="C25" s="49"/>
    </row>
    <row r="26" spans="1:3" ht="12.75">
      <c r="A26" s="78" t="s">
        <v>55</v>
      </c>
      <c r="B26" s="48"/>
      <c r="C26" s="49"/>
    </row>
  </sheetData>
  <phoneticPr fontId="6" type="noConversion"/>
  <pageMargins left="0.28999999999999998" right="0.24" top="0.28000000000000003" bottom="0.36" header="0.17" footer="0.17"/>
  <pageSetup paperSize="8" scale="94" orientation="landscape" r:id="rId1"/>
  <headerFooter alignWithMargins="0">
    <oddFooter>&amp;L&amp;F :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H227"/>
  <sheetViews>
    <sheetView workbookViewId="0">
      <pane ySplit="6" topLeftCell="A7" activePane="bottomLeft" state="frozenSplit"/>
      <selection activeCell="M9" sqref="M9"/>
      <selection pane="bottomLeft" sqref="A1:A2"/>
    </sheetView>
  </sheetViews>
  <sheetFormatPr baseColWidth="10" defaultColWidth="11.42578125" defaultRowHeight="12"/>
  <cols>
    <col min="1" max="1" width="13.42578125" style="18" customWidth="1"/>
    <col min="2" max="2" width="4.5703125" style="18" customWidth="1"/>
    <col min="3" max="3" width="17.85546875" style="18" customWidth="1"/>
    <col min="4" max="4" width="9.42578125" style="21" customWidth="1"/>
    <col min="5" max="10" width="7.85546875" style="18" customWidth="1"/>
    <col min="11" max="16384" width="11.42578125" style="18"/>
  </cols>
  <sheetData>
    <row r="1" spans="1:8" ht="20.25">
      <c r="A1" s="97" t="s">
        <v>78</v>
      </c>
    </row>
    <row r="2" spans="1:8" ht="20.25">
      <c r="A2" s="97" t="s">
        <v>79</v>
      </c>
    </row>
    <row r="4" spans="1:8">
      <c r="A4" s="18" t="s">
        <v>32</v>
      </c>
      <c r="H4" s="96"/>
    </row>
    <row r="5" spans="1:8">
      <c r="A5" s="18" t="s">
        <v>14</v>
      </c>
    </row>
    <row r="6" spans="1:8" ht="12.75" customHeight="1">
      <c r="A6" s="19" t="s">
        <v>3</v>
      </c>
      <c r="B6" s="19"/>
      <c r="C6" s="1" t="s">
        <v>17</v>
      </c>
      <c r="D6" s="21" t="s">
        <v>18</v>
      </c>
    </row>
    <row r="7" spans="1:8">
      <c r="A7" s="20">
        <v>42736</v>
      </c>
      <c r="C7" s="43">
        <v>1.3229992699939563</v>
      </c>
      <c r="D7" s="21">
        <v>1.4238113318429055</v>
      </c>
    </row>
    <row r="8" spans="1:8">
      <c r="A8" s="20">
        <v>42767</v>
      </c>
      <c r="C8" s="43">
        <v>1.383794844123581</v>
      </c>
      <c r="D8" s="21">
        <v>1.4263862036912212</v>
      </c>
    </row>
    <row r="9" spans="1:8">
      <c r="A9" s="20">
        <v>42795</v>
      </c>
      <c r="B9" s="18">
        <v>2</v>
      </c>
      <c r="C9" s="43">
        <v>1.4283800088973158</v>
      </c>
      <c r="D9" s="21">
        <v>1.424255107857521</v>
      </c>
    </row>
    <row r="10" spans="1:8">
      <c r="A10" s="20">
        <v>42826</v>
      </c>
      <c r="C10" s="43">
        <v>1.5415208935371301</v>
      </c>
      <c r="D10" s="21">
        <v>1.408387876235875</v>
      </c>
    </row>
    <row r="11" spans="1:8">
      <c r="A11" s="20">
        <v>42856</v>
      </c>
      <c r="B11" s="18">
        <v>0</v>
      </c>
      <c r="C11" s="43">
        <v>1.4900022134618536</v>
      </c>
      <c r="D11" s="21">
        <v>1.3943030954495679</v>
      </c>
    </row>
    <row r="12" spans="1:8">
      <c r="A12" s="20">
        <v>42887</v>
      </c>
      <c r="C12" s="43">
        <v>1.4868983072693278</v>
      </c>
      <c r="D12" s="21">
        <v>1.3843704860909645</v>
      </c>
    </row>
    <row r="13" spans="1:8">
      <c r="A13" s="20">
        <v>42917</v>
      </c>
      <c r="B13" s="18">
        <v>1</v>
      </c>
      <c r="C13" s="43">
        <v>1.4872095136012737</v>
      </c>
      <c r="D13" s="21">
        <v>1.3727957421048231</v>
      </c>
    </row>
    <row r="14" spans="1:8">
      <c r="A14" s="20">
        <v>42948</v>
      </c>
      <c r="C14" s="43">
        <v>1.4421973534518311</v>
      </c>
      <c r="D14" s="21">
        <v>1.355649453509453</v>
      </c>
    </row>
    <row r="15" spans="1:8">
      <c r="A15" s="20">
        <v>42979</v>
      </c>
      <c r="B15" s="18">
        <v>7</v>
      </c>
      <c r="C15" s="43">
        <v>1.3263452749410323</v>
      </c>
      <c r="D15" s="21">
        <v>1.3390771024279235</v>
      </c>
    </row>
    <row r="16" spans="1:8">
      <c r="A16" s="20">
        <v>43009</v>
      </c>
      <c r="C16" s="43">
        <v>1.220611552502203</v>
      </c>
      <c r="D16" s="21">
        <v>1.322088488019405</v>
      </c>
    </row>
    <row r="17" spans="1:4">
      <c r="A17" s="20">
        <v>43040</v>
      </c>
      <c r="C17" s="43">
        <v>1.1810109615377766</v>
      </c>
      <c r="D17" s="21">
        <v>1.2926971633217466</v>
      </c>
    </row>
    <row r="18" spans="1:4">
      <c r="A18" s="20">
        <v>43070</v>
      </c>
      <c r="C18" s="43">
        <v>1.1625787119405953</v>
      </c>
      <c r="D18" s="21">
        <v>1.2673964958779691</v>
      </c>
    </row>
    <row r="19" spans="1:4">
      <c r="A19" s="20">
        <v>43101</v>
      </c>
      <c r="C19" s="43">
        <v>1.117243806849519</v>
      </c>
      <c r="D19" s="21">
        <v>1.2438939848537183</v>
      </c>
    </row>
    <row r="20" spans="1:4">
      <c r="A20" s="20">
        <v>43132</v>
      </c>
      <c r="C20" s="43">
        <v>1.1849266311452242</v>
      </c>
      <c r="D20" s="21">
        <v>1.2216237690436702</v>
      </c>
    </row>
    <row r="21" spans="1:4">
      <c r="A21" s="20">
        <v>43160</v>
      </c>
      <c r="B21" s="18">
        <v>2</v>
      </c>
      <c r="C21" s="43">
        <v>1.2245166359950945</v>
      </c>
      <c r="D21" s="21">
        <v>1.2050215030743439</v>
      </c>
    </row>
    <row r="22" spans="1:4">
      <c r="A22" s="20">
        <v>43191</v>
      </c>
      <c r="C22" s="43">
        <v>1.1888249971652274</v>
      </c>
      <c r="D22" s="21">
        <v>1.1997252592485872</v>
      </c>
    </row>
    <row r="23" spans="1:4">
      <c r="A23" s="20">
        <v>43221</v>
      </c>
      <c r="B23" s="18">
        <v>0</v>
      </c>
      <c r="C23" s="43">
        <v>1.1863942041365239</v>
      </c>
      <c r="D23" s="21">
        <v>1.1970105207691544</v>
      </c>
    </row>
    <row r="24" spans="1:4">
      <c r="A24" s="20">
        <v>43252</v>
      </c>
      <c r="C24" s="43">
        <v>1.2048681749783199</v>
      </c>
      <c r="D24" s="21">
        <v>1.1961555489060669</v>
      </c>
    </row>
    <row r="25" spans="1:4">
      <c r="A25" s="20">
        <v>43282</v>
      </c>
      <c r="B25" s="18">
        <v>1</v>
      </c>
      <c r="C25" s="43">
        <v>1.2199669238806958</v>
      </c>
      <c r="D25" s="21">
        <v>1.1974421282279744</v>
      </c>
    </row>
    <row r="26" spans="1:4">
      <c r="A26" s="20">
        <v>43313</v>
      </c>
      <c r="C26" s="43">
        <v>1.2429701618199158</v>
      </c>
      <c r="D26" s="21">
        <v>1.2018372541628237</v>
      </c>
    </row>
    <row r="27" spans="1:4">
      <c r="A27" s="20">
        <v>43344</v>
      </c>
      <c r="B27" s="18">
        <v>8</v>
      </c>
      <c r="C27" s="43">
        <v>1.2627903490319521</v>
      </c>
      <c r="D27" s="21">
        <v>1.2012591559423582</v>
      </c>
    </row>
    <row r="28" spans="1:4">
      <c r="A28" s="20">
        <v>43374</v>
      </c>
      <c r="C28" s="43">
        <v>1.1880346907490078</v>
      </c>
      <c r="D28" s="21">
        <v>1.20359459565862</v>
      </c>
    </row>
    <row r="29" spans="1:4">
      <c r="A29" s="20">
        <v>43405</v>
      </c>
      <c r="C29" s="43">
        <v>1.1707512991807267</v>
      </c>
      <c r="D29" s="21">
        <v>1.2215596272317948</v>
      </c>
    </row>
    <row r="30" spans="1:4">
      <c r="A30" s="20">
        <v>43435</v>
      </c>
      <c r="C30" s="43">
        <v>1.1780176638034856</v>
      </c>
      <c r="D30" s="21">
        <v>1.2440554334503051</v>
      </c>
    </row>
    <row r="31" spans="1:4">
      <c r="A31" s="20">
        <v>43466</v>
      </c>
      <c r="C31" s="43">
        <v>1.1699853180677089</v>
      </c>
      <c r="D31" s="21">
        <v>1.2704381284983042</v>
      </c>
    </row>
    <row r="32" spans="1:4">
      <c r="A32" s="20">
        <v>43497</v>
      </c>
      <c r="C32" s="43">
        <v>1.1779894524996388</v>
      </c>
      <c r="D32" s="21">
        <v>1.2982672123858574</v>
      </c>
    </row>
    <row r="33" spans="1:6">
      <c r="A33" s="20">
        <v>43525</v>
      </c>
      <c r="B33" s="18">
        <v>2</v>
      </c>
      <c r="C33" s="43">
        <v>1.2525419125902348</v>
      </c>
      <c r="D33" s="21">
        <v>1.32890345504871</v>
      </c>
    </row>
    <row r="34" spans="1:6">
      <c r="A34" s="20">
        <v>43556</v>
      </c>
      <c r="C34" s="43">
        <v>1.4044053760433244</v>
      </c>
      <c r="D34" s="21">
        <v>1.3649400911835812</v>
      </c>
    </row>
    <row r="35" spans="1:6">
      <c r="A35" s="20">
        <v>43586</v>
      </c>
      <c r="B35" s="18">
        <v>0</v>
      </c>
      <c r="C35" s="43">
        <v>1.4563438787586507</v>
      </c>
      <c r="D35" s="21">
        <v>1.4070674421626332</v>
      </c>
    </row>
    <row r="36" spans="1:6">
      <c r="A36" s="20">
        <v>43617</v>
      </c>
      <c r="C36" s="43">
        <v>1.5214605155543086</v>
      </c>
      <c r="D36" s="21">
        <v>1.4503142644770015</v>
      </c>
    </row>
    <row r="37" spans="1:6">
      <c r="A37" s="20">
        <v>43647</v>
      </c>
      <c r="B37" s="18">
        <v>1</v>
      </c>
      <c r="C37" s="43">
        <v>1.5539159305313355</v>
      </c>
      <c r="D37" s="21">
        <v>1.4915177291700024</v>
      </c>
      <c r="F37" s="24" t="s">
        <v>70</v>
      </c>
    </row>
    <row r="38" spans="1:6" ht="12.75">
      <c r="A38" s="20">
        <v>43678</v>
      </c>
      <c r="C38" s="43">
        <v>1.6106050737741477</v>
      </c>
      <c r="D38" s="21">
        <v>1.5211976529233671</v>
      </c>
      <c r="F38" s="5" t="s">
        <v>71</v>
      </c>
    </row>
    <row r="39" spans="1:6">
      <c r="A39" s="20">
        <v>43709</v>
      </c>
      <c r="B39" s="18">
        <v>9</v>
      </c>
      <c r="C39" s="43">
        <v>1.6952299826504058</v>
      </c>
      <c r="D39" s="21">
        <v>1.5466501653034836</v>
      </c>
    </row>
    <row r="40" spans="1:6">
      <c r="A40" s="20">
        <v>43739</v>
      </c>
      <c r="C40" s="43">
        <v>1.6935629024976318</v>
      </c>
      <c r="D40" s="21">
        <v>1.5718780442125733</v>
      </c>
    </row>
    <row r="41" spans="1:6">
      <c r="A41" s="20">
        <v>43770</v>
      </c>
      <c r="C41" s="43">
        <v>1.6897131669531453</v>
      </c>
      <c r="D41" s="21">
        <v>1.5792381379133058</v>
      </c>
    </row>
    <row r="42" spans="1:6">
      <c r="A42" s="20">
        <v>43800</v>
      </c>
      <c r="C42" s="43">
        <v>1.6724592401194978</v>
      </c>
      <c r="D42" s="21">
        <v>1.571397445779714</v>
      </c>
    </row>
    <row r="43" spans="1:6">
      <c r="A43" s="20">
        <v>43831</v>
      </c>
      <c r="C43" s="43">
        <v>1.5261444031080849</v>
      </c>
      <c r="D43" s="21">
        <v>1.5567757324944365</v>
      </c>
    </row>
    <row r="44" spans="1:6">
      <c r="A44" s="20">
        <v>43862</v>
      </c>
      <c r="C44" s="43">
        <v>1.4834196010610319</v>
      </c>
      <c r="D44" s="21">
        <v>1.5361907839735165</v>
      </c>
    </row>
    <row r="45" spans="1:6">
      <c r="A45" s="20">
        <v>43891</v>
      </c>
      <c r="B45" s="18">
        <v>2</v>
      </c>
      <c r="C45" s="43">
        <v>1.5552764594993129</v>
      </c>
      <c r="D45" s="21">
        <v>1.5118067990431092</v>
      </c>
    </row>
    <row r="46" spans="1:6">
      <c r="A46" s="20">
        <v>43922</v>
      </c>
      <c r="C46" s="43">
        <v>1.4927265004521166</v>
      </c>
      <c r="D46" s="21">
        <v>1.485270593274965</v>
      </c>
    </row>
    <row r="47" spans="1:6">
      <c r="A47" s="20">
        <v>43952</v>
      </c>
      <c r="B47" s="18">
        <v>0</v>
      </c>
      <c r="C47" s="43">
        <v>1.3622555731555461</v>
      </c>
      <c r="D47" s="21">
        <v>1.457605564571413</v>
      </c>
    </row>
    <row r="48" spans="1:6">
      <c r="A48" s="20">
        <v>43983</v>
      </c>
      <c r="C48" s="43">
        <v>1.3459999561309814</v>
      </c>
      <c r="D48" s="21">
        <v>1.42321167184487</v>
      </c>
    </row>
    <row r="49" spans="1:6">
      <c r="A49" s="20">
        <v>44013</v>
      </c>
      <c r="B49" s="18">
        <v>2</v>
      </c>
      <c r="C49" s="43">
        <v>1.3068965482802959</v>
      </c>
      <c r="D49" s="21">
        <v>1.3839402605433782</v>
      </c>
      <c r="F49" s="24" t="s">
        <v>72</v>
      </c>
    </row>
    <row r="50" spans="1:6">
      <c r="A50" s="20">
        <v>44044</v>
      </c>
      <c r="C50" s="43">
        <v>1.317997254609262</v>
      </c>
      <c r="D50" s="21">
        <v>1.3568448915514102</v>
      </c>
      <c r="F50" s="24" t="s">
        <v>73</v>
      </c>
    </row>
    <row r="51" spans="1:6">
      <c r="A51" s="20">
        <v>44075</v>
      </c>
      <c r="B51" s="18">
        <v>0</v>
      </c>
      <c r="C51" s="43">
        <v>1.3767955134326746</v>
      </c>
      <c r="D51" s="21">
        <v>1.3344717353464228</v>
      </c>
    </row>
    <row r="52" spans="1:6">
      <c r="A52" s="20">
        <v>44105</v>
      </c>
      <c r="C52" s="43">
        <v>1.3615825580550085</v>
      </c>
      <c r="D52" s="21">
        <v>1.3156357602681241</v>
      </c>
    </row>
    <row r="53" spans="1:6">
      <c r="A53" s="20">
        <v>44136</v>
      </c>
      <c r="C53" s="43">
        <v>1.2769864542346279</v>
      </c>
      <c r="D53" s="21">
        <v>1.3126494242201887</v>
      </c>
    </row>
    <row r="54" spans="1:6">
      <c r="A54" s="20">
        <v>44166</v>
      </c>
      <c r="C54" s="43">
        <v>1.2012023045015958</v>
      </c>
      <c r="D54" s="21">
        <v>1.3275861182050364</v>
      </c>
    </row>
    <row r="55" spans="1:6">
      <c r="A55" s="20">
        <v>44197</v>
      </c>
      <c r="C55" s="43">
        <v>1.2009999752044678</v>
      </c>
      <c r="D55" s="21">
        <v>1.3417154726443952</v>
      </c>
    </row>
    <row r="56" spans="1:6">
      <c r="A56" s="20">
        <v>44228</v>
      </c>
      <c r="C56" s="43">
        <v>1.2149417266011866</v>
      </c>
      <c r="D56" s="21">
        <v>1.3459889344120011</v>
      </c>
    </row>
    <row r="57" spans="1:6">
      <c r="A57" s="20">
        <v>44256</v>
      </c>
      <c r="B57" s="18">
        <v>2</v>
      </c>
      <c r="C57" s="43">
        <v>1.3292447585597276</v>
      </c>
      <c r="D57" s="21">
        <v>1.3482391655787478</v>
      </c>
    </row>
    <row r="58" spans="1:6">
      <c r="A58" s="20">
        <v>44287</v>
      </c>
      <c r="C58" s="43">
        <v>1.4568904678768904</v>
      </c>
      <c r="D58" s="21">
        <v>1.3420772044112388</v>
      </c>
    </row>
    <row r="59" spans="1:6">
      <c r="A59" s="20">
        <v>44317</v>
      </c>
      <c r="B59" s="18">
        <v>0</v>
      </c>
      <c r="C59" s="43">
        <v>1.5414959009737188</v>
      </c>
      <c r="D59" s="21">
        <v>1.3309227544222322</v>
      </c>
    </row>
    <row r="60" spans="1:6">
      <c r="A60" s="20">
        <v>44348</v>
      </c>
      <c r="C60" s="43">
        <v>1.5155522094032881</v>
      </c>
      <c r="D60" s="21">
        <v>1.3273876525013004</v>
      </c>
    </row>
    <row r="61" spans="1:6">
      <c r="A61" s="20">
        <v>44378</v>
      </c>
      <c r="B61" s="18">
        <v>2</v>
      </c>
      <c r="C61" s="43">
        <v>1.358178089491562</v>
      </c>
      <c r="D61" s="21">
        <v>1.3311865528399853</v>
      </c>
      <c r="F61" s="24" t="s">
        <v>56</v>
      </c>
    </row>
    <row r="62" spans="1:6">
      <c r="A62" s="20">
        <v>44409</v>
      </c>
      <c r="C62" s="43">
        <v>1.3450000286102295</v>
      </c>
      <c r="D62" s="21">
        <v>1.335082962786478</v>
      </c>
      <c r="F62" s="24" t="s">
        <v>57</v>
      </c>
    </row>
    <row r="63" spans="1:6">
      <c r="A63" s="20">
        <v>44440</v>
      </c>
      <c r="B63" s="18">
        <v>1</v>
      </c>
      <c r="C63" s="43">
        <v>1.3028519794225635</v>
      </c>
      <c r="D63" s="21">
        <v>1.3394988145908624</v>
      </c>
    </row>
    <row r="64" spans="1:6">
      <c r="A64" s="20">
        <v>44470</v>
      </c>
      <c r="C64" s="43">
        <v>1.2277291581869314</v>
      </c>
      <c r="D64" s="21">
        <v>1.353775370068101</v>
      </c>
    </row>
    <row r="65" spans="1:6">
      <c r="A65" s="20">
        <v>44501</v>
      </c>
      <c r="C65" s="43">
        <v>1.2345652311834436</v>
      </c>
      <c r="D65" s="21">
        <v>1.3731138400839393</v>
      </c>
    </row>
    <row r="66" spans="1:6">
      <c r="A66" s="20">
        <v>44531</v>
      </c>
      <c r="C66" s="43">
        <v>1.2467891085658143</v>
      </c>
      <c r="D66" s="21">
        <v>1.3861558445214321</v>
      </c>
    </row>
    <row r="67" spans="1:6">
      <c r="A67" s="20">
        <v>44562</v>
      </c>
      <c r="C67" s="43">
        <v>1.2477568945623803</v>
      </c>
      <c r="D67" s="21">
        <v>1.4039062911138354</v>
      </c>
    </row>
    <row r="68" spans="1:6">
      <c r="A68" s="20">
        <v>44593</v>
      </c>
      <c r="C68" s="43">
        <v>1.2679319482537992</v>
      </c>
      <c r="D68" s="21">
        <v>1.4459739766250808</v>
      </c>
    </row>
    <row r="69" spans="1:6">
      <c r="A69" s="20">
        <v>44621</v>
      </c>
      <c r="B69" s="18">
        <v>2</v>
      </c>
      <c r="C69" s="43">
        <v>1.5005634242865862</v>
      </c>
      <c r="D69" s="21">
        <v>1.4989294580136148</v>
      </c>
    </row>
    <row r="70" spans="1:6">
      <c r="A70" s="20">
        <v>44652</v>
      </c>
      <c r="C70" s="43">
        <v>1.6889521080669534</v>
      </c>
      <c r="D70" s="21">
        <v>1.5606732564962613</v>
      </c>
    </row>
    <row r="71" spans="1:6">
      <c r="A71" s="20">
        <v>44682</v>
      </c>
      <c r="B71" s="18">
        <v>0</v>
      </c>
      <c r="C71" s="43">
        <v>1.6979999542236328</v>
      </c>
      <c r="D71" s="21">
        <v>1.6250833331447412</v>
      </c>
    </row>
    <row r="72" spans="1:6">
      <c r="A72" s="20">
        <v>44713</v>
      </c>
      <c r="C72" s="43">
        <v>1.7285575685121282</v>
      </c>
      <c r="D72" s="21">
        <v>1.6738700718110342</v>
      </c>
    </row>
    <row r="73" spans="1:6">
      <c r="A73" s="20">
        <v>44743</v>
      </c>
      <c r="B73" s="18">
        <v>2</v>
      </c>
      <c r="C73" s="43">
        <v>1.8629903156265073</v>
      </c>
      <c r="D73" s="21">
        <v>1.7207924484742456</v>
      </c>
      <c r="F73" s="24" t="s">
        <v>74</v>
      </c>
    </row>
    <row r="74" spans="1:6">
      <c r="A74" s="20">
        <v>44774</v>
      </c>
      <c r="C74" s="43">
        <v>1.9804658052726367</v>
      </c>
      <c r="D74" s="21">
        <v>1.7779164216243568</v>
      </c>
      <c r="F74" s="24" t="s">
        <v>75</v>
      </c>
    </row>
    <row r="75" spans="1:6">
      <c r="A75" s="20">
        <v>44805</v>
      </c>
      <c r="B75" s="18">
        <v>2</v>
      </c>
      <c r="C75" s="43">
        <v>2.0437775612143216</v>
      </c>
      <c r="D75" s="21">
        <v>1.8502009918159441</v>
      </c>
    </row>
    <row r="76" spans="1:6">
      <c r="A76" s="20">
        <v>44835</v>
      </c>
      <c r="C76" s="43">
        <v>2.0006500779686891</v>
      </c>
    </row>
    <row r="77" spans="1:6">
      <c r="A77" s="20">
        <v>44866</v>
      </c>
      <c r="C77" s="43">
        <v>1.8200060951789612</v>
      </c>
    </row>
    <row r="78" spans="1:6">
      <c r="A78" s="20">
        <v>44896</v>
      </c>
      <c r="C78" s="43">
        <v>1.8098576285243515</v>
      </c>
    </row>
    <row r="79" spans="1:6">
      <c r="A79" s="20">
        <v>44927</v>
      </c>
      <c r="C79" s="43">
        <v>1.9332445723637108</v>
      </c>
    </row>
    <row r="80" spans="1:6">
      <c r="A80" s="20">
        <v>44958</v>
      </c>
      <c r="C80" s="43">
        <v>2.1353467905528465</v>
      </c>
    </row>
    <row r="81" spans="1:3">
      <c r="A81" s="20"/>
      <c r="C81" s="43"/>
    </row>
    <row r="82" spans="1:3">
      <c r="A82" s="20"/>
      <c r="C82" s="43"/>
    </row>
    <row r="83" spans="1:3">
      <c r="A83" s="20"/>
      <c r="C83" s="43"/>
    </row>
    <row r="84" spans="1:3">
      <c r="A84" s="20"/>
      <c r="C84" s="43"/>
    </row>
    <row r="85" spans="1:3">
      <c r="A85" s="20"/>
      <c r="C85" s="43"/>
    </row>
    <row r="86" spans="1:3">
      <c r="A86" s="20"/>
      <c r="C86" s="43"/>
    </row>
    <row r="87" spans="1:3">
      <c r="A87" s="20"/>
      <c r="C87" s="43"/>
    </row>
    <row r="88" spans="1:3">
      <c r="A88" s="20"/>
      <c r="C88" s="43"/>
    </row>
    <row r="89" spans="1:3">
      <c r="A89" s="20"/>
      <c r="C89" s="43"/>
    </row>
    <row r="90" spans="1:3">
      <c r="A90" s="20"/>
      <c r="C90" s="43"/>
    </row>
    <row r="91" spans="1:3">
      <c r="A91" s="20"/>
      <c r="C91" s="43"/>
    </row>
    <row r="92" spans="1:3">
      <c r="A92" s="20"/>
      <c r="C92" s="43"/>
    </row>
    <row r="93" spans="1:3">
      <c r="A93" s="20"/>
      <c r="C93" s="43"/>
    </row>
    <row r="94" spans="1:3">
      <c r="A94" s="20"/>
      <c r="C94" s="43"/>
    </row>
    <row r="95" spans="1:3">
      <c r="A95" s="20"/>
      <c r="C95" s="43"/>
    </row>
    <row r="96" spans="1:3">
      <c r="A96" s="20"/>
      <c r="C96" s="43"/>
    </row>
    <row r="97" spans="1:3">
      <c r="A97" s="20"/>
      <c r="C97" s="43"/>
    </row>
    <row r="98" spans="1:3">
      <c r="A98" s="20"/>
      <c r="C98" s="43"/>
    </row>
    <row r="99" spans="1:3">
      <c r="A99" s="20"/>
      <c r="C99" s="43"/>
    </row>
    <row r="100" spans="1:3">
      <c r="A100" s="20"/>
      <c r="C100" s="43"/>
    </row>
    <row r="101" spans="1:3">
      <c r="A101" s="20"/>
      <c r="C101" s="43"/>
    </row>
    <row r="102" spans="1:3">
      <c r="A102" s="20"/>
      <c r="C102" s="43"/>
    </row>
    <row r="103" spans="1:3">
      <c r="A103" s="20"/>
      <c r="C103" s="43"/>
    </row>
    <row r="104" spans="1:3">
      <c r="A104" s="20"/>
      <c r="C104" s="43"/>
    </row>
    <row r="105" spans="1:3">
      <c r="A105" s="20"/>
      <c r="C105" s="43"/>
    </row>
    <row r="106" spans="1:3">
      <c r="A106" s="20"/>
      <c r="C106" s="43"/>
    </row>
    <row r="107" spans="1:3">
      <c r="A107" s="20"/>
      <c r="C107" s="43"/>
    </row>
    <row r="108" spans="1:3">
      <c r="A108" s="20"/>
      <c r="C108" s="43"/>
    </row>
    <row r="109" spans="1:3">
      <c r="A109" s="20"/>
      <c r="C109" s="43"/>
    </row>
    <row r="110" spans="1:3">
      <c r="A110" s="20"/>
      <c r="C110" s="43"/>
    </row>
    <row r="111" spans="1:3">
      <c r="A111" s="20"/>
      <c r="C111" s="43"/>
    </row>
    <row r="112" spans="1:3">
      <c r="A112" s="20"/>
      <c r="C112" s="43"/>
    </row>
    <row r="113" spans="1:3">
      <c r="A113" s="20"/>
      <c r="C113" s="43"/>
    </row>
    <row r="114" spans="1:3">
      <c r="A114" s="20"/>
      <c r="C114" s="43"/>
    </row>
    <row r="115" spans="1:3">
      <c r="A115" s="20"/>
      <c r="C115" s="43"/>
    </row>
    <row r="116" spans="1:3">
      <c r="A116" s="20"/>
      <c r="C116" s="43"/>
    </row>
    <row r="117" spans="1:3">
      <c r="A117" s="20"/>
      <c r="C117" s="43"/>
    </row>
    <row r="118" spans="1:3">
      <c r="A118" s="20"/>
      <c r="C118" s="43"/>
    </row>
    <row r="119" spans="1:3">
      <c r="A119" s="20"/>
      <c r="C119" s="43"/>
    </row>
    <row r="120" spans="1:3">
      <c r="A120" s="20"/>
      <c r="C120" s="43"/>
    </row>
    <row r="121" spans="1:3">
      <c r="A121" s="20"/>
      <c r="C121" s="43"/>
    </row>
    <row r="122" spans="1:3">
      <c r="A122" s="20"/>
      <c r="C122" s="43"/>
    </row>
    <row r="123" spans="1:3">
      <c r="A123" s="20"/>
      <c r="C123" s="43"/>
    </row>
    <row r="124" spans="1:3">
      <c r="A124" s="20"/>
      <c r="C124" s="43"/>
    </row>
    <row r="125" spans="1:3">
      <c r="A125" s="20"/>
      <c r="C125" s="43"/>
    </row>
    <row r="126" spans="1:3">
      <c r="A126" s="20"/>
      <c r="C126" s="43"/>
    </row>
    <row r="127" spans="1:3">
      <c r="A127" s="20"/>
      <c r="C127" s="43"/>
    </row>
    <row r="128" spans="1:3">
      <c r="A128" s="20"/>
      <c r="C128" s="43"/>
    </row>
    <row r="129" spans="1:3">
      <c r="A129" s="20"/>
      <c r="C129" s="43"/>
    </row>
    <row r="130" spans="1:3">
      <c r="A130" s="20"/>
      <c r="C130" s="43"/>
    </row>
    <row r="131" spans="1:3">
      <c r="A131" s="20"/>
      <c r="C131" s="43"/>
    </row>
    <row r="132" spans="1:3">
      <c r="A132" s="20"/>
      <c r="C132" s="43"/>
    </row>
    <row r="133" spans="1:3">
      <c r="A133" s="20"/>
      <c r="C133" s="43"/>
    </row>
    <row r="134" spans="1:3">
      <c r="A134" s="20"/>
      <c r="C134" s="43"/>
    </row>
    <row r="135" spans="1:3">
      <c r="A135" s="20"/>
      <c r="C135" s="43"/>
    </row>
    <row r="136" spans="1:3">
      <c r="A136" s="20"/>
      <c r="C136" s="43"/>
    </row>
    <row r="137" spans="1:3">
      <c r="A137" s="20"/>
      <c r="C137" s="43"/>
    </row>
    <row r="138" spans="1:3">
      <c r="A138" s="20"/>
      <c r="C138" s="43"/>
    </row>
    <row r="139" spans="1:3">
      <c r="A139" s="20"/>
      <c r="C139" s="43"/>
    </row>
    <row r="140" spans="1:3">
      <c r="A140" s="20"/>
      <c r="C140" s="43"/>
    </row>
    <row r="141" spans="1:3">
      <c r="A141" s="20"/>
      <c r="C141" s="43"/>
    </row>
    <row r="142" spans="1:3">
      <c r="A142" s="20"/>
      <c r="C142" s="43"/>
    </row>
    <row r="143" spans="1:3">
      <c r="A143" s="20"/>
      <c r="C143" s="43"/>
    </row>
    <row r="144" spans="1:3">
      <c r="A144" s="20"/>
      <c r="C144" s="43"/>
    </row>
    <row r="145" spans="1:3">
      <c r="A145" s="20"/>
      <c r="C145" s="43"/>
    </row>
    <row r="146" spans="1:3">
      <c r="A146" s="20"/>
      <c r="C146" s="43"/>
    </row>
    <row r="147" spans="1:3">
      <c r="A147" s="20"/>
      <c r="C147" s="43"/>
    </row>
    <row r="148" spans="1:3">
      <c r="A148" s="20"/>
      <c r="C148" s="43"/>
    </row>
    <row r="149" spans="1:3">
      <c r="A149" s="20"/>
      <c r="C149" s="43"/>
    </row>
    <row r="150" spans="1:3">
      <c r="A150" s="20"/>
      <c r="C150" s="43"/>
    </row>
    <row r="151" spans="1:3">
      <c r="A151" s="20"/>
      <c r="C151" s="43"/>
    </row>
    <row r="152" spans="1:3">
      <c r="A152" s="20"/>
      <c r="C152" s="43"/>
    </row>
    <row r="153" spans="1:3">
      <c r="A153" s="20"/>
      <c r="C153" s="43"/>
    </row>
    <row r="154" spans="1:3">
      <c r="A154" s="20"/>
      <c r="C154" s="43"/>
    </row>
    <row r="155" spans="1:3">
      <c r="A155" s="20"/>
      <c r="C155" s="43"/>
    </row>
    <row r="156" spans="1:3">
      <c r="A156" s="20"/>
      <c r="C156" s="43"/>
    </row>
    <row r="157" spans="1:3">
      <c r="A157" s="20"/>
      <c r="C157" s="43"/>
    </row>
    <row r="158" spans="1:3">
      <c r="A158" s="20"/>
      <c r="C158" s="43"/>
    </row>
    <row r="159" spans="1:3">
      <c r="A159" s="20"/>
      <c r="C159" s="43"/>
    </row>
    <row r="160" spans="1:3">
      <c r="A160" s="20"/>
      <c r="C160" s="43"/>
    </row>
    <row r="161" spans="1:3">
      <c r="A161" s="20"/>
      <c r="C161" s="43"/>
    </row>
    <row r="162" spans="1:3">
      <c r="A162" s="20"/>
      <c r="C162" s="43"/>
    </row>
    <row r="163" spans="1:3">
      <c r="A163" s="20"/>
      <c r="C163" s="43"/>
    </row>
    <row r="164" spans="1:3">
      <c r="A164" s="20"/>
      <c r="C164" s="43"/>
    </row>
    <row r="165" spans="1:3">
      <c r="A165" s="20"/>
      <c r="C165" s="43"/>
    </row>
    <row r="166" spans="1:3">
      <c r="A166" s="20"/>
      <c r="C166" s="43"/>
    </row>
    <row r="167" spans="1:3">
      <c r="A167" s="20"/>
      <c r="C167" s="43"/>
    </row>
    <row r="168" spans="1:3">
      <c r="A168" s="20"/>
      <c r="C168" s="43"/>
    </row>
    <row r="169" spans="1:3">
      <c r="A169" s="20"/>
      <c r="C169" s="43"/>
    </row>
    <row r="170" spans="1:3">
      <c r="A170" s="20"/>
      <c r="C170" s="43"/>
    </row>
    <row r="171" spans="1:3">
      <c r="A171" s="20"/>
      <c r="C171" s="43"/>
    </row>
    <row r="172" spans="1:3">
      <c r="A172" s="20"/>
      <c r="C172" s="43"/>
    </row>
    <row r="173" spans="1:3">
      <c r="A173" s="20"/>
      <c r="C173" s="43"/>
    </row>
    <row r="174" spans="1:3">
      <c r="A174" s="20"/>
      <c r="C174" s="43"/>
    </row>
    <row r="175" spans="1:3">
      <c r="A175" s="20"/>
      <c r="C175" s="43"/>
    </row>
    <row r="176" spans="1:3">
      <c r="A176" s="20"/>
      <c r="C176" s="43"/>
    </row>
    <row r="177" spans="1:3">
      <c r="A177" s="20"/>
      <c r="C177" s="43"/>
    </row>
    <row r="178" spans="1:3">
      <c r="A178" s="20"/>
      <c r="C178" s="43"/>
    </row>
    <row r="179" spans="1:3">
      <c r="A179" s="20"/>
      <c r="C179" s="43"/>
    </row>
    <row r="180" spans="1:3">
      <c r="A180" s="20"/>
      <c r="C180" s="43"/>
    </row>
    <row r="181" spans="1:3">
      <c r="A181" s="20"/>
      <c r="C181" s="43"/>
    </row>
    <row r="182" spans="1:3">
      <c r="A182" s="20"/>
      <c r="C182" s="43"/>
    </row>
    <row r="183" spans="1:3">
      <c r="A183" s="20"/>
      <c r="C183" s="43"/>
    </row>
    <row r="184" spans="1:3">
      <c r="A184" s="20"/>
      <c r="C184" s="43"/>
    </row>
    <row r="185" spans="1:3">
      <c r="A185" s="20"/>
      <c r="C185" s="43"/>
    </row>
    <row r="186" spans="1:3">
      <c r="A186" s="20"/>
      <c r="C186" s="43"/>
    </row>
    <row r="187" spans="1:3">
      <c r="A187" s="20"/>
      <c r="C187" s="43"/>
    </row>
    <row r="188" spans="1:3">
      <c r="A188" s="20"/>
      <c r="C188" s="43"/>
    </row>
    <row r="189" spans="1:3">
      <c r="A189" s="20"/>
      <c r="C189" s="43"/>
    </row>
    <row r="190" spans="1:3">
      <c r="A190" s="20"/>
      <c r="C190" s="43"/>
    </row>
    <row r="191" spans="1:3">
      <c r="A191" s="20"/>
      <c r="C191" s="43"/>
    </row>
    <row r="192" spans="1:3">
      <c r="A192" s="20"/>
      <c r="C192" s="43"/>
    </row>
    <row r="193" spans="1:3">
      <c r="A193" s="20"/>
      <c r="C193" s="43"/>
    </row>
    <row r="194" spans="1:3">
      <c r="A194" s="20"/>
      <c r="C194" s="43"/>
    </row>
    <row r="195" spans="1:3">
      <c r="A195" s="20"/>
      <c r="C195" s="43"/>
    </row>
    <row r="196" spans="1:3">
      <c r="A196" s="20"/>
      <c r="C196" s="43"/>
    </row>
    <row r="197" spans="1:3">
      <c r="A197" s="20"/>
      <c r="C197" s="43"/>
    </row>
    <row r="198" spans="1:3">
      <c r="A198" s="20"/>
      <c r="C198" s="43"/>
    </row>
    <row r="199" spans="1:3">
      <c r="A199" s="20"/>
      <c r="C199" s="43"/>
    </row>
    <row r="200" spans="1:3">
      <c r="A200" s="20"/>
      <c r="C200" s="43"/>
    </row>
    <row r="201" spans="1:3">
      <c r="A201" s="20"/>
      <c r="C201" s="43"/>
    </row>
    <row r="202" spans="1:3">
      <c r="A202" s="20"/>
      <c r="C202" s="43"/>
    </row>
    <row r="203" spans="1:3">
      <c r="A203" s="20"/>
      <c r="C203" s="43"/>
    </row>
    <row r="204" spans="1:3">
      <c r="A204" s="20"/>
      <c r="C204" s="43"/>
    </row>
    <row r="205" spans="1:3">
      <c r="A205" s="20"/>
      <c r="C205" s="43"/>
    </row>
    <row r="206" spans="1:3">
      <c r="A206" s="20"/>
      <c r="C206" s="43"/>
    </row>
    <row r="207" spans="1:3">
      <c r="A207" s="20"/>
      <c r="C207" s="43"/>
    </row>
    <row r="208" spans="1:3">
      <c r="A208" s="20"/>
      <c r="C208" s="43"/>
    </row>
    <row r="209" spans="1:3">
      <c r="A209" s="20"/>
      <c r="C209" s="43"/>
    </row>
    <row r="210" spans="1:3">
      <c r="A210" s="20"/>
      <c r="C210" s="43"/>
    </row>
    <row r="211" spans="1:3">
      <c r="A211" s="20"/>
      <c r="C211" s="43"/>
    </row>
    <row r="212" spans="1:3">
      <c r="A212" s="20"/>
      <c r="C212" s="43"/>
    </row>
    <row r="213" spans="1:3">
      <c r="A213" s="20"/>
      <c r="C213" s="43"/>
    </row>
    <row r="214" spans="1:3">
      <c r="A214" s="20"/>
      <c r="C214" s="43"/>
    </row>
    <row r="215" spans="1:3">
      <c r="A215" s="20"/>
      <c r="C215" s="43"/>
    </row>
    <row r="216" spans="1:3">
      <c r="A216" s="20"/>
      <c r="C216" s="43"/>
    </row>
    <row r="217" spans="1:3">
      <c r="A217" s="20"/>
      <c r="C217" s="43"/>
    </row>
    <row r="218" spans="1:3">
      <c r="A218" s="20"/>
      <c r="C218" s="43"/>
    </row>
    <row r="219" spans="1:3">
      <c r="A219" s="20"/>
      <c r="C219" s="43"/>
    </row>
    <row r="220" spans="1:3">
      <c r="A220" s="20"/>
      <c r="C220" s="43"/>
    </row>
    <row r="221" spans="1:3">
      <c r="A221" s="20"/>
      <c r="C221" s="43"/>
    </row>
    <row r="222" spans="1:3">
      <c r="A222" s="20"/>
      <c r="C222" s="43"/>
    </row>
    <row r="223" spans="1:3">
      <c r="A223" s="20"/>
      <c r="C223" s="43"/>
    </row>
    <row r="224" spans="1:3">
      <c r="A224" s="20"/>
      <c r="C224" s="43"/>
    </row>
    <row r="225" spans="1:3">
      <c r="A225" s="20"/>
      <c r="C225" s="43"/>
    </row>
    <row r="226" spans="1:3">
      <c r="A226" s="20"/>
      <c r="C226" s="43"/>
    </row>
    <row r="227" spans="1:3">
      <c r="A227" s="20"/>
      <c r="C227" s="43"/>
    </row>
  </sheetData>
  <phoneticPr fontId="6" type="noConversion"/>
  <pageMargins left="0.28999999999999998" right="0.24" top="0.28000000000000003" bottom="0.32" header="0.17" footer="0.17"/>
  <pageSetup paperSize="9" scale="80" orientation="landscape" r:id="rId1"/>
  <headerFooter alignWithMargins="0">
    <oddFooter>&amp;L&amp;F :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L82"/>
  <sheetViews>
    <sheetView workbookViewId="0">
      <pane ySplit="6" topLeftCell="A7" activePane="bottomLeft" state="frozenSplit"/>
      <selection activeCell="M9" sqref="M9"/>
      <selection pane="bottomLeft" sqref="A1:A2"/>
    </sheetView>
  </sheetViews>
  <sheetFormatPr baseColWidth="10" defaultColWidth="11.42578125" defaultRowHeight="11.25"/>
  <cols>
    <col min="1" max="1" width="11.42578125" style="12"/>
    <col min="2" max="2" width="8.42578125" style="2" bestFit="1" customWidth="1"/>
    <col min="3" max="4" width="11.42578125" style="17"/>
    <col min="5" max="6" width="11.42578125" style="1"/>
    <col min="7" max="7" width="11.42578125" style="12"/>
    <col min="8" max="8" width="8.42578125" style="2" bestFit="1" customWidth="1"/>
    <col min="9" max="11" width="11.42578125" style="17"/>
    <col min="12" max="12" width="13.28515625" style="17" customWidth="1"/>
    <col min="13" max="16384" width="11.42578125" style="1"/>
  </cols>
  <sheetData>
    <row r="1" spans="1:8" ht="20.25">
      <c r="A1" s="97" t="s">
        <v>78</v>
      </c>
    </row>
    <row r="2" spans="1:8" ht="20.25">
      <c r="A2" s="97" t="s">
        <v>79</v>
      </c>
    </row>
    <row r="4" spans="1:8">
      <c r="A4" s="11" t="s">
        <v>0</v>
      </c>
      <c r="D4" s="50"/>
      <c r="G4" s="11"/>
    </row>
    <row r="5" spans="1:8">
      <c r="A5" s="11"/>
      <c r="B5" s="6" t="s">
        <v>5</v>
      </c>
      <c r="C5" s="17" t="s">
        <v>6</v>
      </c>
      <c r="D5" s="17" t="s">
        <v>6</v>
      </c>
      <c r="G5" s="11"/>
    </row>
    <row r="6" spans="1:8">
      <c r="A6" s="12" t="s">
        <v>9</v>
      </c>
      <c r="C6" s="17" t="s">
        <v>16</v>
      </c>
      <c r="D6" s="17" t="s">
        <v>60</v>
      </c>
      <c r="E6" s="1" t="s">
        <v>10</v>
      </c>
      <c r="H6" s="6"/>
    </row>
    <row r="7" spans="1:8" ht="12">
      <c r="A7" s="10">
        <v>42736</v>
      </c>
      <c r="C7" s="27">
        <v>2.6300000548362732</v>
      </c>
      <c r="D7" s="27">
        <v>3.9375000596046448</v>
      </c>
      <c r="E7" s="2">
        <v>2017</v>
      </c>
    </row>
    <row r="8" spans="1:8" ht="12">
      <c r="A8" s="10">
        <v>42767</v>
      </c>
      <c r="C8" s="27">
        <v>2.7075000405311584</v>
      </c>
      <c r="D8" s="27">
        <v>3.9325000643730164</v>
      </c>
      <c r="E8" s="2">
        <v>2017</v>
      </c>
    </row>
    <row r="9" spans="1:8" ht="12">
      <c r="A9" s="10">
        <v>42795</v>
      </c>
      <c r="B9" s="7">
        <v>2</v>
      </c>
      <c r="C9" s="27">
        <v>2.8239999294281004</v>
      </c>
      <c r="D9" s="27">
        <v>3.9600000381469727</v>
      </c>
      <c r="E9" s="2">
        <v>2017</v>
      </c>
    </row>
    <row r="10" spans="1:8" ht="12">
      <c r="A10" s="10">
        <v>42826</v>
      </c>
      <c r="B10" s="7"/>
      <c r="C10" s="27">
        <v>2.9075000882148743</v>
      </c>
      <c r="D10" s="27">
        <v>3.9475000500679016</v>
      </c>
      <c r="E10" s="2">
        <v>2017</v>
      </c>
    </row>
    <row r="11" spans="1:8" ht="12">
      <c r="A11" s="10">
        <v>42856</v>
      </c>
      <c r="B11" s="7">
        <v>0</v>
      </c>
      <c r="C11" s="27">
        <v>2.9375000596046448</v>
      </c>
      <c r="D11" s="27">
        <v>3.9440000534057615</v>
      </c>
      <c r="E11" s="2">
        <v>2017</v>
      </c>
    </row>
    <row r="12" spans="1:8" ht="12">
      <c r="A12" s="10">
        <v>42887</v>
      </c>
      <c r="B12" s="7"/>
      <c r="C12" s="27">
        <v>2.9700000286102295</v>
      </c>
      <c r="D12" s="27">
        <v>3.9625000357627869</v>
      </c>
      <c r="E12" s="2">
        <v>2017</v>
      </c>
    </row>
    <row r="13" spans="1:8" ht="12">
      <c r="A13" s="10">
        <v>42917</v>
      </c>
      <c r="B13" s="7">
        <v>1</v>
      </c>
      <c r="C13" s="27">
        <v>2.8799999952316284</v>
      </c>
      <c r="D13" s="27">
        <v>3.9725000262260437</v>
      </c>
      <c r="E13" s="2">
        <v>2017</v>
      </c>
    </row>
    <row r="14" spans="1:8" ht="12">
      <c r="A14" s="10">
        <v>42948</v>
      </c>
      <c r="B14" s="7"/>
      <c r="C14" s="27">
        <v>2.9480000495910645</v>
      </c>
      <c r="D14" s="27">
        <v>4.0440001487731934</v>
      </c>
      <c r="E14" s="2">
        <v>2017</v>
      </c>
    </row>
    <row r="15" spans="1:8" ht="12">
      <c r="A15" s="10">
        <v>42979</v>
      </c>
      <c r="B15" s="7">
        <v>7</v>
      </c>
      <c r="C15" s="27">
        <v>2.9350000619888306</v>
      </c>
      <c r="D15" s="27">
        <v>4.0700000524520874</v>
      </c>
      <c r="E15" s="2">
        <v>2017</v>
      </c>
    </row>
    <row r="16" spans="1:8" ht="12">
      <c r="A16" s="10">
        <v>43009</v>
      </c>
      <c r="C16" s="27">
        <v>2.9000000953674316</v>
      </c>
      <c r="D16" s="27">
        <v>4.127500057220459</v>
      </c>
      <c r="E16" s="2">
        <v>2017</v>
      </c>
    </row>
    <row r="17" spans="1:5" ht="12">
      <c r="A17" s="10">
        <v>43040</v>
      </c>
      <c r="C17" s="27">
        <v>2.84</v>
      </c>
      <c r="D17" s="27">
        <v>4.1999998092651367</v>
      </c>
      <c r="E17" s="2">
        <v>2017</v>
      </c>
    </row>
    <row r="18" spans="1:5" ht="12">
      <c r="A18" s="10">
        <v>43070</v>
      </c>
      <c r="C18" s="27">
        <v>2.6700000762939453</v>
      </c>
      <c r="D18" s="27">
        <v>4.2200000286102295</v>
      </c>
      <c r="E18" s="2">
        <v>2017</v>
      </c>
    </row>
    <row r="19" spans="1:5" ht="12">
      <c r="A19" s="10">
        <v>43101</v>
      </c>
      <c r="C19" s="27">
        <v>2.7060000419616701</v>
      </c>
      <c r="D19" s="27">
        <v>4.1559999465942381</v>
      </c>
      <c r="E19" s="1">
        <v>2018</v>
      </c>
    </row>
    <row r="20" spans="1:5" ht="12">
      <c r="A20" s="10">
        <v>43132</v>
      </c>
      <c r="C20" s="27">
        <v>2.75</v>
      </c>
      <c r="D20" s="27">
        <v>4.0625001192092896</v>
      </c>
      <c r="E20" s="1">
        <v>2018</v>
      </c>
    </row>
    <row r="21" spans="1:5" ht="12">
      <c r="A21" s="10">
        <v>43160</v>
      </c>
      <c r="B21" s="7">
        <v>2</v>
      </c>
      <c r="C21" s="27">
        <v>2.8675000071525574</v>
      </c>
      <c r="D21" s="27">
        <v>4.0700000524520874</v>
      </c>
      <c r="E21" s="1">
        <v>2018</v>
      </c>
    </row>
    <row r="22" spans="1:5" ht="12">
      <c r="A22" s="10">
        <v>43191</v>
      </c>
      <c r="B22" s="7"/>
      <c r="C22" s="27">
        <v>2.8499999046325684</v>
      </c>
      <c r="D22" s="27">
        <v>4.0100000500679016</v>
      </c>
      <c r="E22" s="1">
        <v>2018</v>
      </c>
    </row>
    <row r="23" spans="1:5" ht="12">
      <c r="A23" s="10">
        <v>43221</v>
      </c>
      <c r="B23" s="7">
        <v>0</v>
      </c>
      <c r="C23" s="27">
        <v>2.9460000514984133</v>
      </c>
      <c r="D23" s="27">
        <v>3.9100000858306885</v>
      </c>
      <c r="E23" s="1">
        <v>2018</v>
      </c>
    </row>
    <row r="24" spans="1:5" ht="12">
      <c r="A24" s="10">
        <v>43252</v>
      </c>
      <c r="B24" s="7"/>
      <c r="C24" s="27">
        <v>2.9500000476837158</v>
      </c>
      <c r="D24" s="27">
        <v>3.8900001049041748</v>
      </c>
      <c r="E24" s="1">
        <v>2018</v>
      </c>
    </row>
    <row r="25" spans="1:5" ht="12">
      <c r="A25" s="10">
        <v>43282</v>
      </c>
      <c r="B25" s="7">
        <v>1</v>
      </c>
      <c r="C25" s="27">
        <v>3.0174999833106995</v>
      </c>
      <c r="D25" s="27">
        <v>3.9100000858306885</v>
      </c>
      <c r="E25" s="1">
        <v>2018</v>
      </c>
    </row>
    <row r="26" spans="1:5" ht="12">
      <c r="A26" s="10">
        <v>43313</v>
      </c>
      <c r="B26" s="7"/>
      <c r="C26" s="27">
        <v>2.9760000228881838</v>
      </c>
      <c r="D26" s="27">
        <v>3.9060000896453859</v>
      </c>
      <c r="E26" s="1">
        <v>2018</v>
      </c>
    </row>
    <row r="27" spans="1:5" ht="12">
      <c r="A27" s="10">
        <v>43344</v>
      </c>
      <c r="B27" s="7">
        <v>8</v>
      </c>
      <c r="C27" s="27">
        <v>2.9800000190734863</v>
      </c>
      <c r="D27" s="27">
        <v>3.9075000882148743</v>
      </c>
      <c r="E27" s="1">
        <v>2018</v>
      </c>
    </row>
    <row r="28" spans="1:5" ht="12">
      <c r="A28" s="10">
        <v>43374</v>
      </c>
      <c r="C28" s="27">
        <v>2.838000011444092</v>
      </c>
      <c r="D28" s="27">
        <v>3.8860000610351562</v>
      </c>
      <c r="E28" s="1">
        <v>2018</v>
      </c>
    </row>
    <row r="29" spans="1:5" ht="12">
      <c r="A29" s="10">
        <v>43405</v>
      </c>
      <c r="C29" s="27">
        <v>2.6149999499320984</v>
      </c>
      <c r="D29" s="27">
        <v>3.9075000286102295</v>
      </c>
      <c r="E29" s="1">
        <v>2018</v>
      </c>
    </row>
    <row r="30" spans="1:5" ht="12">
      <c r="A30" s="10">
        <v>43435</v>
      </c>
      <c r="C30" s="27">
        <v>2.6099998950958252</v>
      </c>
      <c r="D30" s="27">
        <v>3.9775000214576721</v>
      </c>
      <c r="E30" s="1">
        <v>2018</v>
      </c>
    </row>
    <row r="31" spans="1:5" ht="12">
      <c r="A31" s="10">
        <v>43466</v>
      </c>
      <c r="C31" s="27">
        <v>2.6720000743865966</v>
      </c>
      <c r="D31" s="27">
        <v>4.0020000457763674</v>
      </c>
      <c r="E31" s="1">
        <v>2019</v>
      </c>
    </row>
    <row r="32" spans="1:5" ht="12">
      <c r="A32" s="10">
        <v>43497</v>
      </c>
      <c r="C32" s="27">
        <v>2.75</v>
      </c>
      <c r="D32" s="27">
        <v>4.0275000333786011</v>
      </c>
      <c r="E32" s="1">
        <v>2019</v>
      </c>
    </row>
    <row r="33" spans="1:5" ht="12">
      <c r="A33" s="10">
        <v>43525</v>
      </c>
      <c r="B33" s="7">
        <v>2</v>
      </c>
      <c r="C33" s="27">
        <v>2.8024999499320984</v>
      </c>
      <c r="D33" s="27">
        <v>4.0275001525878906</v>
      </c>
      <c r="E33" s="1">
        <v>2019</v>
      </c>
    </row>
    <row r="34" spans="1:5" ht="12">
      <c r="A34" s="10">
        <v>43556</v>
      </c>
      <c r="B34" s="7"/>
      <c r="C34" s="27">
        <v>2.8174999356269836</v>
      </c>
      <c r="D34" s="27">
        <v>3.9775000214576721</v>
      </c>
      <c r="E34" s="1">
        <v>2019</v>
      </c>
    </row>
    <row r="35" spans="1:5" ht="12">
      <c r="A35" s="10">
        <v>43586</v>
      </c>
      <c r="B35" s="7">
        <v>0</v>
      </c>
      <c r="C35" s="27">
        <v>2.896000051498413</v>
      </c>
      <c r="D35" s="27">
        <v>3.9640000343322752</v>
      </c>
      <c r="E35" s="1">
        <v>2019</v>
      </c>
    </row>
    <row r="36" spans="1:5" ht="12">
      <c r="A36" s="10">
        <v>43617</v>
      </c>
      <c r="B36" s="7"/>
      <c r="C36" s="27">
        <v>2.9025000929832458</v>
      </c>
      <c r="D36" s="27">
        <v>3.9550000429153442</v>
      </c>
      <c r="E36" s="1">
        <v>2019</v>
      </c>
    </row>
    <row r="37" spans="1:5" ht="12">
      <c r="A37" s="10">
        <v>43647</v>
      </c>
      <c r="B37" s="7">
        <v>1</v>
      </c>
      <c r="C37" s="27">
        <v>2.8519999504089357</v>
      </c>
      <c r="D37" s="27">
        <v>3.9440000534057615</v>
      </c>
      <c r="E37" s="1">
        <v>2019</v>
      </c>
    </row>
    <row r="38" spans="1:5" ht="12">
      <c r="A38" s="10">
        <v>43678</v>
      </c>
      <c r="B38" s="7"/>
      <c r="C38" s="27">
        <v>2.7849999666213989</v>
      </c>
      <c r="D38" s="27">
        <v>3.9925000667572021</v>
      </c>
      <c r="E38" s="1">
        <v>2019</v>
      </c>
    </row>
    <row r="39" spans="1:5" ht="12">
      <c r="A39" s="10">
        <v>43709</v>
      </c>
      <c r="B39" s="7">
        <v>9</v>
      </c>
      <c r="C39" s="27">
        <v>2.7949999570846558</v>
      </c>
      <c r="D39" s="27">
        <v>4.0100000500679016</v>
      </c>
      <c r="E39" s="1">
        <v>2019</v>
      </c>
    </row>
    <row r="40" spans="1:5" ht="12">
      <c r="A40" s="10">
        <v>43739</v>
      </c>
      <c r="C40" s="27">
        <v>2.6259999752044676</v>
      </c>
      <c r="D40" s="27">
        <v>3.974000024795532</v>
      </c>
      <c r="E40" s="1">
        <v>2019</v>
      </c>
    </row>
    <row r="41" spans="1:5" ht="12">
      <c r="A41" s="10">
        <v>43770</v>
      </c>
      <c r="C41" s="27">
        <v>2.5274999737739563</v>
      </c>
      <c r="D41" s="27">
        <v>4.0225001573562622</v>
      </c>
      <c r="E41" s="1">
        <v>2019</v>
      </c>
    </row>
    <row r="42" spans="1:5" ht="12">
      <c r="A42" s="10">
        <v>43800</v>
      </c>
      <c r="C42" s="27">
        <v>2.5274999737739563</v>
      </c>
      <c r="D42" s="27">
        <v>4.0750000476837158</v>
      </c>
      <c r="E42" s="1">
        <v>2019</v>
      </c>
    </row>
    <row r="43" spans="1:5" ht="12">
      <c r="A43" s="10">
        <v>43831</v>
      </c>
      <c r="C43" s="27">
        <v>2.5519999504089355</v>
      </c>
      <c r="D43" s="27">
        <v>4.0680001258850096</v>
      </c>
      <c r="E43" s="1">
        <v>2020</v>
      </c>
    </row>
    <row r="44" spans="1:5" ht="12">
      <c r="A44" s="10">
        <v>43862</v>
      </c>
      <c r="C44" s="27">
        <v>2.5699999332427979</v>
      </c>
      <c r="D44" s="27">
        <v>4.0250000953674316</v>
      </c>
      <c r="E44" s="1">
        <v>2020</v>
      </c>
    </row>
    <row r="45" spans="1:5" ht="12">
      <c r="A45" s="10">
        <v>43891</v>
      </c>
      <c r="B45" s="7">
        <v>2</v>
      </c>
      <c r="C45" s="27">
        <v>2.6675000786781311</v>
      </c>
      <c r="D45" s="27">
        <v>3.9700000286102295</v>
      </c>
      <c r="E45" s="1">
        <v>2020</v>
      </c>
    </row>
    <row r="46" spans="1:5" ht="12">
      <c r="A46" s="10">
        <v>43922</v>
      </c>
      <c r="B46" s="7"/>
      <c r="C46" s="27">
        <v>2.664000082015991</v>
      </c>
      <c r="D46" s="27">
        <v>3.8679999828338625</v>
      </c>
      <c r="E46" s="1">
        <v>2020</v>
      </c>
    </row>
    <row r="47" spans="1:5" ht="12">
      <c r="A47" s="10">
        <v>43952</v>
      </c>
      <c r="B47" s="7">
        <v>0</v>
      </c>
      <c r="C47" s="27">
        <v>2.8049999475479126</v>
      </c>
      <c r="D47" s="27">
        <v>3.8449999094009399</v>
      </c>
      <c r="E47" s="1">
        <v>2020</v>
      </c>
    </row>
    <row r="48" spans="1:5" ht="12">
      <c r="A48" s="10">
        <v>43983</v>
      </c>
      <c r="B48" s="7"/>
      <c r="C48" s="27">
        <v>2.875</v>
      </c>
      <c r="D48" s="27">
        <v>3.8474999070167542</v>
      </c>
      <c r="E48" s="1">
        <v>2020</v>
      </c>
    </row>
    <row r="49" spans="1:5" ht="12">
      <c r="A49" s="10">
        <v>44013</v>
      </c>
      <c r="B49" s="7">
        <v>2</v>
      </c>
      <c r="C49" s="27">
        <v>2.8780000686645506</v>
      </c>
      <c r="D49" s="27">
        <v>3.8519999027252196</v>
      </c>
      <c r="E49" s="1">
        <v>2020</v>
      </c>
    </row>
    <row r="50" spans="1:5" ht="12">
      <c r="A50" s="10">
        <v>44044</v>
      </c>
      <c r="B50" s="7"/>
      <c r="C50" s="27">
        <v>2.877500057220459</v>
      </c>
      <c r="D50" s="27">
        <v>3.8174999356269836</v>
      </c>
      <c r="E50" s="1">
        <v>2020</v>
      </c>
    </row>
    <row r="51" spans="1:5" ht="12">
      <c r="A51" s="10">
        <v>44075</v>
      </c>
      <c r="B51" s="7">
        <v>0</v>
      </c>
      <c r="C51" s="27">
        <v>2.8820001125335692</v>
      </c>
      <c r="D51" s="27">
        <v>3.7999999523162842</v>
      </c>
      <c r="E51" s="1">
        <v>2020</v>
      </c>
    </row>
    <row r="52" spans="1:5" ht="12">
      <c r="A52" s="10">
        <v>44105</v>
      </c>
      <c r="C52" s="27">
        <v>2.8624998927116394</v>
      </c>
      <c r="D52" s="27">
        <v>3.7899999618530273</v>
      </c>
      <c r="E52" s="1">
        <v>2020</v>
      </c>
    </row>
    <row r="53" spans="1:5" ht="12">
      <c r="A53" s="10">
        <v>44136</v>
      </c>
      <c r="C53" s="27">
        <v>2.7649999856948853</v>
      </c>
      <c r="D53" s="27">
        <v>3.7799999713897705</v>
      </c>
      <c r="E53" s="1">
        <v>2020</v>
      </c>
    </row>
    <row r="54" spans="1:5" ht="12">
      <c r="A54" s="10">
        <v>44166</v>
      </c>
      <c r="C54" s="27">
        <v>2.7360000133514406</v>
      </c>
      <c r="D54" s="27">
        <v>3.8059999465942385</v>
      </c>
      <c r="E54" s="1">
        <v>2020</v>
      </c>
    </row>
    <row r="55" spans="1:5" ht="12">
      <c r="A55" s="10">
        <v>44197</v>
      </c>
      <c r="C55" s="27">
        <v>2.7699999809265137</v>
      </c>
      <c r="D55" s="27">
        <v>3.8274999260902405</v>
      </c>
      <c r="E55" s="1">
        <v>2021</v>
      </c>
    </row>
    <row r="56" spans="1:5" ht="12">
      <c r="A56" s="10">
        <v>44228</v>
      </c>
      <c r="C56" s="27">
        <v>2.8024999499320984</v>
      </c>
      <c r="D56" s="27">
        <v>3.8725000023841858</v>
      </c>
      <c r="E56" s="1">
        <v>2021</v>
      </c>
    </row>
    <row r="57" spans="1:5" ht="12">
      <c r="A57" s="10">
        <v>44256</v>
      </c>
      <c r="B57" s="2">
        <v>2</v>
      </c>
      <c r="C57" s="27">
        <v>2.9220000267028809</v>
      </c>
      <c r="D57" s="27">
        <v>3.9760000228881838</v>
      </c>
      <c r="E57" s="1">
        <v>2021</v>
      </c>
    </row>
    <row r="58" spans="1:5" ht="12">
      <c r="A58" s="10">
        <v>44287</v>
      </c>
      <c r="C58" s="27">
        <v>2.9750000238418579</v>
      </c>
      <c r="D58" s="27">
        <v>4.0200001001358032</v>
      </c>
      <c r="E58" s="1">
        <v>2021</v>
      </c>
    </row>
    <row r="59" spans="1:5" ht="12">
      <c r="A59" s="10">
        <v>44317</v>
      </c>
      <c r="B59" s="2">
        <v>0</v>
      </c>
      <c r="C59" s="27">
        <v>3.0049999952316284</v>
      </c>
      <c r="D59" s="27">
        <v>3.9950000643730164</v>
      </c>
      <c r="E59" s="1">
        <v>2021</v>
      </c>
    </row>
    <row r="60" spans="1:5" ht="12">
      <c r="A60" s="10">
        <v>44348</v>
      </c>
      <c r="C60" s="27">
        <v>3.1019999504089357</v>
      </c>
      <c r="D60" s="27">
        <v>4.0000000953674313</v>
      </c>
      <c r="E60" s="1">
        <v>2021</v>
      </c>
    </row>
    <row r="61" spans="1:5" ht="12">
      <c r="A61" s="10">
        <v>44378</v>
      </c>
      <c r="B61" s="2">
        <v>2</v>
      </c>
      <c r="C61" s="27">
        <v>3.1725000739097595</v>
      </c>
      <c r="D61" s="27">
        <v>4.0275001525878906</v>
      </c>
      <c r="E61" s="1">
        <v>2021</v>
      </c>
    </row>
    <row r="62" spans="1:5" ht="12">
      <c r="A62" s="10">
        <v>44409</v>
      </c>
      <c r="C62" s="27">
        <v>3.2549999952316284</v>
      </c>
      <c r="D62" s="27">
        <v>4.1075000762939453</v>
      </c>
      <c r="E62" s="1">
        <v>2021</v>
      </c>
    </row>
    <row r="63" spans="1:5" ht="12">
      <c r="A63" s="10">
        <v>44440</v>
      </c>
      <c r="B63" s="2">
        <v>1</v>
      </c>
      <c r="C63" s="27">
        <v>3.3079999446868897</v>
      </c>
      <c r="D63" s="27">
        <v>4.1859999656677243</v>
      </c>
      <c r="E63" s="1">
        <v>2021</v>
      </c>
    </row>
    <row r="64" spans="1:5" ht="12">
      <c r="A64" s="10">
        <v>44470</v>
      </c>
      <c r="C64" s="27">
        <v>3.3249999284744263</v>
      </c>
      <c r="D64" s="27">
        <v>4.3050001859664917</v>
      </c>
      <c r="E64" s="1">
        <v>2021</v>
      </c>
    </row>
    <row r="65" spans="1:5" ht="12">
      <c r="A65" s="10">
        <v>44501</v>
      </c>
      <c r="C65" s="27">
        <v>3.4150000810623169</v>
      </c>
      <c r="D65" s="27">
        <v>4.4724999666213989</v>
      </c>
      <c r="E65" s="1">
        <v>2021</v>
      </c>
    </row>
    <row r="66" spans="1:5" ht="12">
      <c r="A66" s="10">
        <v>44531</v>
      </c>
      <c r="C66" s="27">
        <v>3.4340000629425047</v>
      </c>
      <c r="D66" s="27">
        <v>4.5860001564025881</v>
      </c>
      <c r="E66" s="1">
        <v>2021</v>
      </c>
    </row>
    <row r="67" spans="1:5" ht="12">
      <c r="A67" s="10">
        <v>44562</v>
      </c>
      <c r="C67" s="27">
        <v>3.5600000023841858</v>
      </c>
      <c r="D67" s="27">
        <v>4.6399999856948853</v>
      </c>
      <c r="E67" s="1">
        <v>2022</v>
      </c>
    </row>
    <row r="68" spans="1:5" ht="12">
      <c r="A68" s="10">
        <v>44593</v>
      </c>
      <c r="C68" s="27">
        <v>3.92249995470047</v>
      </c>
      <c r="D68" s="27">
        <v>4.8325001001358032</v>
      </c>
      <c r="E68" s="1">
        <v>2022</v>
      </c>
    </row>
    <row r="69" spans="1:5" ht="12">
      <c r="A69" s="10">
        <v>44621</v>
      </c>
      <c r="B69" s="2">
        <v>2</v>
      </c>
      <c r="C69" s="27">
        <v>4.2975000143051147</v>
      </c>
      <c r="D69" s="27">
        <v>5.0520000457763672</v>
      </c>
      <c r="E69" s="1">
        <v>2022</v>
      </c>
    </row>
    <row r="70" spans="1:5" ht="12">
      <c r="A70" s="10">
        <v>44652</v>
      </c>
      <c r="C70" s="27">
        <v>4.5299999713897705</v>
      </c>
      <c r="D70" s="27">
        <v>5.1875</v>
      </c>
      <c r="E70" s="1">
        <v>2022</v>
      </c>
    </row>
    <row r="71" spans="1:5" ht="12">
      <c r="A71" s="10">
        <v>44682</v>
      </c>
      <c r="B71" s="2">
        <v>0</v>
      </c>
      <c r="C71" s="27">
        <v>4.7999999523162842</v>
      </c>
      <c r="D71" s="27">
        <v>5.3025001287460327</v>
      </c>
      <c r="E71" s="1">
        <v>2022</v>
      </c>
    </row>
    <row r="72" spans="1:5" ht="12">
      <c r="A72" s="10">
        <v>44713</v>
      </c>
      <c r="C72" s="27">
        <v>4.8699999809265133</v>
      </c>
      <c r="D72" s="27">
        <v>5.3299999237060547</v>
      </c>
      <c r="E72" s="1">
        <v>2022</v>
      </c>
    </row>
    <row r="73" spans="1:5" ht="12">
      <c r="A73" s="10">
        <v>44743</v>
      </c>
      <c r="B73" s="2">
        <v>2</v>
      </c>
      <c r="C73" s="27">
        <v>4.8774999380111694</v>
      </c>
      <c r="D73" s="27">
        <v>5.3125</v>
      </c>
      <c r="E73" s="1">
        <v>2022</v>
      </c>
    </row>
    <row r="74" spans="1:5" ht="12">
      <c r="A74" s="10">
        <v>44774</v>
      </c>
      <c r="C74" s="27">
        <v>4.8640000343322756</v>
      </c>
      <c r="D74" s="27">
        <v>5.2900000572204586</v>
      </c>
      <c r="E74" s="1">
        <v>2022</v>
      </c>
    </row>
    <row r="75" spans="1:5" ht="12">
      <c r="A75" s="10">
        <v>44805</v>
      </c>
      <c r="B75" s="2">
        <v>2</v>
      </c>
      <c r="C75" s="27">
        <v>4.8849999904632568</v>
      </c>
      <c r="D75" s="27">
        <v>5.3000000715255737</v>
      </c>
      <c r="E75" s="1">
        <v>2022</v>
      </c>
    </row>
    <row r="76" spans="1:5" ht="12">
      <c r="A76" s="10">
        <v>44835</v>
      </c>
      <c r="C76" s="27">
        <v>4.9099999666213989</v>
      </c>
      <c r="D76" s="27">
        <v>5.3425000905990601</v>
      </c>
      <c r="E76" s="1">
        <v>2022</v>
      </c>
    </row>
    <row r="77" spans="1:5" ht="12">
      <c r="A77" s="10">
        <v>44866</v>
      </c>
      <c r="C77" s="27">
        <v>4.7660000801086424</v>
      </c>
      <c r="D77" s="27">
        <v>5.4279999732971191</v>
      </c>
      <c r="E77" s="1">
        <v>2022</v>
      </c>
    </row>
    <row r="78" spans="1:5" ht="12">
      <c r="A78" s="10">
        <v>44896</v>
      </c>
      <c r="C78" s="27">
        <v>4.5975000858306885</v>
      </c>
      <c r="D78" s="27">
        <v>5.5200001001358032</v>
      </c>
      <c r="E78" s="1">
        <v>2022</v>
      </c>
    </row>
    <row r="79" spans="1:5" ht="12">
      <c r="A79" s="10">
        <v>44927</v>
      </c>
      <c r="C79" s="27">
        <v>3.5600000023841858</v>
      </c>
      <c r="D79" s="27">
        <v>4.6399999856948853</v>
      </c>
      <c r="E79" s="1">
        <v>2022</v>
      </c>
    </row>
    <row r="80" spans="1:5" ht="12">
      <c r="A80" s="10">
        <v>44958</v>
      </c>
      <c r="C80" s="27">
        <v>3.92249995470047</v>
      </c>
      <c r="D80" s="27">
        <v>4.8325001001358032</v>
      </c>
      <c r="E80" s="1">
        <v>2022</v>
      </c>
    </row>
    <row r="81" spans="1:5" ht="12">
      <c r="A81" s="10">
        <v>44986</v>
      </c>
      <c r="C81" s="27">
        <v>4.2975000143051147</v>
      </c>
      <c r="D81" s="27">
        <v>5.0520000457763672</v>
      </c>
      <c r="E81" s="1">
        <v>2022</v>
      </c>
    </row>
    <row r="82" spans="1:5" ht="12">
      <c r="A82" s="10"/>
      <c r="C82" s="27"/>
      <c r="D82" s="27"/>
    </row>
  </sheetData>
  <phoneticPr fontId="6" type="noConversion"/>
  <pageMargins left="0.28999999999999998" right="0.24" top="0.28000000000000003" bottom="0.32" header="0.17" footer="0.17"/>
  <pageSetup paperSize="9" scale="80" orientation="landscape" r:id="rId1"/>
  <headerFooter alignWithMargins="0">
    <oddFooter>&amp;L&amp;F : 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G11"/>
  <sheetViews>
    <sheetView workbookViewId="0">
      <selection activeCell="N33" sqref="N33"/>
    </sheetView>
  </sheetViews>
  <sheetFormatPr baseColWidth="10" defaultRowHeight="12.75"/>
  <cols>
    <col min="1" max="1" width="18.5703125" customWidth="1"/>
    <col min="2" max="11" width="8" customWidth="1"/>
    <col min="12" max="12" width="5.42578125" customWidth="1"/>
    <col min="13" max="13" width="5.85546875" bestFit="1" customWidth="1"/>
  </cols>
  <sheetData>
    <row r="1" spans="1:7" ht="20.25">
      <c r="A1" s="97" t="s">
        <v>78</v>
      </c>
    </row>
    <row r="2" spans="1:7" ht="20.25">
      <c r="A2" s="97" t="s">
        <v>79</v>
      </c>
    </row>
    <row r="4" spans="1:7">
      <c r="A4" t="s">
        <v>49</v>
      </c>
    </row>
    <row r="5" spans="1:7">
      <c r="A5" s="37"/>
      <c r="B5" s="46">
        <v>2017</v>
      </c>
      <c r="C5" s="46">
        <v>2018</v>
      </c>
      <c r="D5" s="46">
        <v>2019</v>
      </c>
      <c r="E5" s="46">
        <v>2020</v>
      </c>
      <c r="F5" s="46">
        <v>2021</v>
      </c>
      <c r="G5" s="46">
        <v>2022</v>
      </c>
    </row>
    <row r="6" spans="1:7" ht="15">
      <c r="A6" s="38" t="s">
        <v>40</v>
      </c>
      <c r="B6" s="47">
        <v>94.7</v>
      </c>
      <c r="C6" s="47">
        <v>97.8</v>
      </c>
      <c r="D6" s="47">
        <v>101.8</v>
      </c>
      <c r="E6" s="79">
        <v>102</v>
      </c>
      <c r="F6" s="79">
        <v>114</v>
      </c>
      <c r="G6" s="79">
        <v>145.9</v>
      </c>
    </row>
    <row r="7" spans="1:7" ht="15">
      <c r="A7" s="38" t="s">
        <v>39</v>
      </c>
      <c r="B7" s="47">
        <v>95.8</v>
      </c>
      <c r="C7" s="47">
        <v>96.7</v>
      </c>
      <c r="D7" s="47">
        <v>99.3</v>
      </c>
      <c r="E7" s="47">
        <v>99.3</v>
      </c>
      <c r="F7" s="47">
        <v>110.1</v>
      </c>
      <c r="G7" s="47">
        <v>136.69999999999999</v>
      </c>
    </row>
    <row r="8" spans="1:7" ht="15">
      <c r="A8" s="38" t="s">
        <v>38</v>
      </c>
      <c r="B8" s="47">
        <v>94.4</v>
      </c>
      <c r="C8" s="47">
        <v>96.2</v>
      </c>
      <c r="D8" s="47">
        <v>99.1</v>
      </c>
      <c r="E8" s="47">
        <v>99.4</v>
      </c>
      <c r="F8" s="47">
        <v>110.9</v>
      </c>
      <c r="G8" s="47">
        <v>136.9</v>
      </c>
    </row>
    <row r="9" spans="1:7" ht="15">
      <c r="A9" s="39" t="s">
        <v>37</v>
      </c>
      <c r="B9" s="47">
        <v>99.7</v>
      </c>
      <c r="C9" s="47">
        <v>97.3</v>
      </c>
      <c r="D9" s="47">
        <v>103</v>
      </c>
      <c r="E9" s="47">
        <v>106.9</v>
      </c>
      <c r="F9" s="47">
        <v>118.7</v>
      </c>
      <c r="G9" s="47">
        <v>152</v>
      </c>
    </row>
    <row r="11" spans="1:7">
      <c r="A11" t="s">
        <v>36</v>
      </c>
    </row>
  </sheetData>
  <phoneticPr fontId="6" type="noConversion"/>
  <pageMargins left="0.28999999999999998" right="0.24" top="0.28000000000000003" bottom="0.32" header="0.17" footer="0.17"/>
  <pageSetup paperSize="9" scale="80" orientation="landscape" r:id="rId1"/>
  <headerFooter alignWithMargins="0">
    <oddFooter>&amp;L&amp;F :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Graphique 1</vt:lpstr>
      <vt:lpstr>Tableau 1</vt:lpstr>
      <vt:lpstr>Graphique 2</vt:lpstr>
      <vt:lpstr>Graphique 3</vt:lpstr>
      <vt:lpstr>Graphique 4</vt:lpstr>
      <vt:lpstr>Graphique 5</vt:lpstr>
      <vt:lpstr>Graphique 6</vt:lpstr>
      <vt:lpstr>'Graphique 1'!Zone_d_impression</vt:lpstr>
      <vt:lpstr>'Graphique 3'!Zone_d_impression</vt:lpstr>
      <vt:lpstr>'Graphique 6'!Zone_d_impression</vt:lpstr>
      <vt:lpstr>'Tableau 1'!Zone_d_impression</vt:lpstr>
    </vt:vector>
  </TitlesOfParts>
  <Company>DRAF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conjoncture annuelle</dc:subject>
  <dc:creator>linda deschamps</dc:creator>
  <dc:description/>
  <cp:lastModifiedBy>Sylvie LESAINT</cp:lastModifiedBy>
  <cp:lastPrinted>2022-04-26T13:09:10Z</cp:lastPrinted>
  <dcterms:created xsi:type="dcterms:W3CDTF">2000-02-07T16:53:42Z</dcterms:created>
  <dcterms:modified xsi:type="dcterms:W3CDTF">2023-05-17T07:03:18Z</dcterms:modified>
</cp:coreProperties>
</file>