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11_Series_chronologiques\10_Commerce_exterieur\"/>
    </mc:Choice>
  </mc:AlternateContent>
  <bookViews>
    <workbookView xWindow="0" yWindow="0" windowWidth="28725" windowHeight="11670"/>
  </bookViews>
  <sheets>
    <sheet name="Exportations" sheetId="1" r:id="rId1"/>
    <sheet name="Importations" sheetId="4" r:id="rId2"/>
    <sheet name="Pour en savoir plus" sheetId="28" r:id="rId3"/>
    <sheet name="Méthodologie" sheetId="29" r:id="rId4"/>
    <sheet name="Procédure" sheetId="3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5" i="1"/>
  <c r="I35" i="1"/>
  <c r="H35" i="1"/>
  <c r="G35" i="1"/>
  <c r="F35" i="1"/>
  <c r="E35" i="1"/>
  <c r="D35" i="1"/>
  <c r="C35" i="1"/>
  <c r="K21" i="1"/>
  <c r="J21" i="1"/>
  <c r="I21" i="1"/>
  <c r="H21" i="1"/>
  <c r="G21" i="1"/>
  <c r="F21" i="1"/>
  <c r="E21" i="1"/>
  <c r="D21" i="1"/>
  <c r="C21" i="1"/>
  <c r="K35" i="4"/>
  <c r="J35" i="4"/>
  <c r="I35" i="4"/>
  <c r="H35" i="4"/>
  <c r="G35" i="4"/>
  <c r="F35" i="4"/>
  <c r="E35" i="4"/>
  <c r="D35" i="4"/>
  <c r="C35" i="4"/>
  <c r="D21" i="4"/>
  <c r="E21" i="4"/>
  <c r="F21" i="4"/>
  <c r="G21" i="4"/>
  <c r="H21" i="4"/>
  <c r="I21" i="4"/>
  <c r="J21" i="4"/>
  <c r="K21" i="4"/>
  <c r="C21" i="4"/>
</calcChain>
</file>

<file path=xl/sharedStrings.xml><?xml version="1.0" encoding="utf-8"?>
<sst xmlns="http://schemas.openxmlformats.org/spreadsheetml/2006/main" count="125" uniqueCount="74">
  <si>
    <t>Produits de la culture et de l'élevage</t>
  </si>
  <si>
    <t>Produits sylvicoles</t>
  </si>
  <si>
    <t>Produits de la pêche et de l'aquaculture</t>
  </si>
  <si>
    <t>Viande et produits à base de viande</t>
  </si>
  <si>
    <t>Produits laitiers et glaces</t>
  </si>
  <si>
    <t>Produits alimentaires divers</t>
  </si>
  <si>
    <t>Produits du travail des grains et produits amylacés</t>
  </si>
  <si>
    <t>Aliments pour animaux</t>
  </si>
  <si>
    <t>Boissons</t>
  </si>
  <si>
    <t>Bretagne</t>
  </si>
  <si>
    <t>France</t>
  </si>
  <si>
    <t xml:space="preserve">Évolution de la valeur des exportations des produits agricoles et des produits des industries agroalimentaires </t>
  </si>
  <si>
    <t>Évolution de la valeur des importations des produits agricoles et des produits des industries agroalimentaires</t>
  </si>
  <si>
    <t>De nombreuses données sont mises à disposition sur les sites des douanes :</t>
  </si>
  <si>
    <t>-en Open data des séries nationales et régionales annuelles par mois avec des niveaux de nomenclatures de produits différents</t>
  </si>
  <si>
    <t>https://www.douane.gouv.fr/la-douane/opendata/categories/commerce-exterieur</t>
  </si>
  <si>
    <t>Ces séries ont permis de réaliser les tableaux présents dans ce fichier .</t>
  </si>
  <si>
    <t xml:space="preserve">Des données sont également disponible sur le portail statistique des douanes : </t>
  </si>
  <si>
    <t>https://lekiosque.finances.gouv.fr/Default.asp</t>
  </si>
  <si>
    <t>Méthodologie</t>
  </si>
  <si>
    <t>Les données sont brutes de collecte, CAF à l'import, FAB à l'export, hors matériel militaire et estimations des données adressées</t>
  </si>
  <si>
    <t>en retard à la douane et des données sous le seuil de prise en compte statistique dans les échanges intracommunautaires.</t>
  </si>
  <si>
    <t>françaises précédemment exportées et réimportées en l'état.</t>
  </si>
  <si>
    <t>de synthèse pour l'analyse économique et la diffusion. Cette nomenclature est utilisée pour les</t>
  </si>
  <si>
    <t>statistiques nationales ainsi que pour les statistiques régionales et départementales.</t>
  </si>
  <si>
    <t>Les produits importés ou exportés sont déclinés dans la nomenclature A129 : elle regroupe des niveaux de la CPF pour répondre aux besoins de la production de données</t>
  </si>
  <si>
    <t>Les statistiques régionales du commerce extérieur sont établies, tout comme les statistiques</t>
  </si>
  <si>
    <t>nationales, par l'exploitation des informations contenues dans les documents douaniers. La</t>
  </si>
  <si>
    <t>ventilation par département (puis, par agrégation, par région) est effectué selon les principes</t>
  </si>
  <si>
    <t>suivants :</t>
  </si>
  <si>
    <t>est bien précisé qu'il s'agit du lieu initial à partir duquel les marchandises sont exportées et</t>
  </si>
  <si>
    <t>non pas le département du siège social de l'entreprise qui exporte.</t>
  </si>
  <si>
    <t>doit être indiqué (et non le département du siège social de l'importateur).</t>
  </si>
  <si>
    <t>Pour la détermination de la valeur statistique de chaque marchandise, la notion retenue est celle de</t>
  </si>
  <si>
    <t>valeur marchande du bien plutôt que la valeur transactionnelle (le prix effectivement payé ou à</t>
  </si>
  <si>
    <t>payer). Cette valeur n'intègre pas le montant des impositions éventuelles liées aux échanges</t>
  </si>
  <si>
    <t>extérieurs (droits de douanes, TVA, restitutions, taxes à l'exportation, accises, ...).</t>
  </si>
  <si>
    <t>Pour le commerce extérieur de la France, la valeur des échanges est prise en compte au passage de</t>
  </si>
  <si>
    <t>la frontière. Cette comptabilisation est dite CAF/FAB : pour les importations coût, assurance et fret</t>
  </si>
  <si>
    <t>compris jusqu'à notre frontière nationale, pour les exportations, franco à bord à notre frontière.</t>
  </si>
  <si>
    <t>La valeur des échanges est exprimée en euros.</t>
  </si>
  <si>
    <t>Le pays « France en retour » reprend des marchandises en retour : il s'agit de marchandises</t>
  </si>
  <si>
    <t>A01Z - Produits de la culture et de l’élevage</t>
  </si>
  <si>
    <t>A02Z - Produits sylvicoles</t>
  </si>
  <si>
    <t>A03Z - Produits de la pêche et de l'aquaculture</t>
  </si>
  <si>
    <t>C10A - Viande et produits à base de viande</t>
  </si>
  <si>
    <t>C10B - Préparations et conserves à base de poisson et de produits de la pêche</t>
  </si>
  <si>
    <t>C10C - Produits à base de fruits et légumes, y compris les jus</t>
  </si>
  <si>
    <t>C10D - Huiles et graisses végétales et animales, tourteaux</t>
  </si>
  <si>
    <t>C10E - Produits laitiers et glaces</t>
  </si>
  <si>
    <t>C10F - Produits du travail des grains et produits amylacés</t>
  </si>
  <si>
    <t>C10G - Produits de boulangerie-pâtisserie et pâtes alimentaires</t>
  </si>
  <si>
    <t>C10H - Produits alimentaires divers</t>
  </si>
  <si>
    <t>C10K - Aliments pour animaux</t>
  </si>
  <si>
    <t>C11Z - Boissons</t>
  </si>
  <si>
    <t>Codes retenus pour les séries présentes</t>
  </si>
  <si>
    <t xml:space="preserve">On retrouve des publications et différentes séries par produit, pays, nationale ou régionale. </t>
  </si>
  <si>
    <t>Pour plus d'informations</t>
  </si>
  <si>
    <t>Draaf Bretagne - Srise</t>
  </si>
  <si>
    <t>Rennes le 5 mars 2020</t>
  </si>
  <si>
    <t>Rennes le 24 juillet 2022</t>
  </si>
  <si>
    <t>La réactualisation de cette série se fait en même temps que celle des données du Mémento sur le même sujet.</t>
  </si>
  <si>
    <t>Voir script R dans : J:\12_Pole_DIFFUSION\MEMENTO\2023\Commerce_exterieur\PGM_commerce_exterieur_memento_2023.R</t>
  </si>
  <si>
    <t>Mise à jour : avril 2025</t>
  </si>
  <si>
    <t>Source : Direction générale des douanes et droits indirects</t>
  </si>
  <si>
    <t>Produits à base de fruits et légumes, y compris jus</t>
  </si>
  <si>
    <t>Produits de boulangerie-pâtisserie, pâtes alimentaires</t>
  </si>
  <si>
    <t>Préparations et conserves à base de poisson et de produits de la pêche</t>
  </si>
  <si>
    <t>* à l'exportation : c'est le département d'exportation des marchandises qui est mentionné. Il</t>
  </si>
  <si>
    <t>* à l'importation : c'est le département de destination réelle des marchandises importées qui</t>
  </si>
  <si>
    <t>Huiles et graisses végétales et animales, tourteaux</t>
  </si>
  <si>
    <t>Total Bretagne</t>
  </si>
  <si>
    <t>Total France</t>
  </si>
  <si>
    <t>Valeurs en milliers d'euros courants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</si>
</sst>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6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6" xfId="2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wrapText="1"/>
    </xf>
    <xf numFmtId="0" fontId="5" fillId="0" borderId="12" xfId="2" applyFont="1" applyFill="1" applyBorder="1" applyAlignment="1">
      <alignment horizontal="center" wrapText="1"/>
    </xf>
    <xf numFmtId="164" fontId="4" fillId="0" borderId="13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4" fontId="4" fillId="0" borderId="16" xfId="1" applyNumberFormat="1" applyFont="1" applyFill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164" fontId="4" fillId="0" borderId="19" xfId="1" applyNumberFormat="1" applyFont="1" applyFill="1" applyBorder="1" applyAlignment="1">
      <alignment horizontal="right" vertical="center"/>
    </xf>
    <xf numFmtId="164" fontId="4" fillId="0" borderId="20" xfId="1" applyNumberFormat="1" applyFont="1" applyFill="1" applyBorder="1" applyAlignment="1">
      <alignment horizontal="right" vertical="center"/>
    </xf>
    <xf numFmtId="0" fontId="4" fillId="0" borderId="8" xfId="2" applyFont="1" applyBorder="1" applyAlignment="1">
      <alignment horizontal="left" wrapText="1"/>
    </xf>
    <xf numFmtId="0" fontId="4" fillId="0" borderId="9" xfId="2" applyFont="1" applyBorder="1" applyAlignment="1">
      <alignment horizontal="left" wrapText="1"/>
    </xf>
    <xf numFmtId="0" fontId="4" fillId="0" borderId="1" xfId="2" applyFont="1" applyBorder="1" applyAlignment="1">
      <alignment wrapText="1"/>
    </xf>
    <xf numFmtId="0" fontId="5" fillId="0" borderId="5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4" fontId="5" fillId="0" borderId="10" xfId="1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Border="1"/>
    <xf numFmtId="0" fontId="10" fillId="0" borderId="0" xfId="0" applyFont="1"/>
    <xf numFmtId="164" fontId="8" fillId="0" borderId="14" xfId="1" applyNumberFormat="1" applyFont="1" applyFill="1" applyBorder="1" applyAlignment="1">
      <alignment vertical="center"/>
    </xf>
    <xf numFmtId="164" fontId="8" fillId="0" borderId="14" xfId="1" applyNumberFormat="1" applyFont="1" applyFill="1" applyBorder="1" applyAlignment="1">
      <alignment horizontal="center" vertical="center"/>
    </xf>
    <xf numFmtId="164" fontId="8" fillId="0" borderId="15" xfId="1" applyNumberFormat="1" applyFont="1" applyFill="1" applyBorder="1" applyAlignment="1">
      <alignment horizontal="center" vertical="center"/>
    </xf>
    <xf numFmtId="164" fontId="8" fillId="0" borderId="17" xfId="1" applyNumberFormat="1" applyFont="1" applyFill="1" applyBorder="1" applyAlignment="1">
      <alignment vertical="center"/>
    </xf>
    <xf numFmtId="164" fontId="8" fillId="0" borderId="17" xfId="1" applyNumberFormat="1" applyFont="1" applyFill="1" applyBorder="1" applyAlignment="1">
      <alignment horizontal="center" vertical="center"/>
    </xf>
    <xf numFmtId="164" fontId="8" fillId="0" borderId="18" xfId="1" applyNumberFormat="1" applyFont="1" applyFill="1" applyBorder="1" applyAlignment="1">
      <alignment horizontal="center" vertical="center"/>
    </xf>
    <xf numFmtId="164" fontId="8" fillId="0" borderId="20" xfId="1" applyNumberFormat="1" applyFont="1" applyFill="1" applyBorder="1" applyAlignment="1">
      <alignment vertical="center"/>
    </xf>
    <xf numFmtId="164" fontId="8" fillId="0" borderId="2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17" xfId="1" applyNumberFormat="1" applyFont="1" applyBorder="1"/>
    <xf numFmtId="164" fontId="8" fillId="0" borderId="18" xfId="1" applyNumberFormat="1" applyFont="1" applyBorder="1"/>
    <xf numFmtId="164" fontId="8" fillId="0" borderId="17" xfId="0" applyNumberFormat="1" applyFont="1" applyBorder="1"/>
    <xf numFmtId="164" fontId="8" fillId="0" borderId="18" xfId="0" applyNumberFormat="1" applyFont="1" applyBorder="1"/>
    <xf numFmtId="164" fontId="8" fillId="0" borderId="20" xfId="0" applyNumberFormat="1" applyFont="1" applyFill="1" applyBorder="1" applyAlignment="1">
      <alignment vertical="center"/>
    </xf>
    <xf numFmtId="164" fontId="8" fillId="0" borderId="20" xfId="0" applyNumberFormat="1" applyFont="1" applyBorder="1"/>
    <xf numFmtId="164" fontId="8" fillId="0" borderId="21" xfId="0" applyNumberFormat="1" applyFont="1" applyBorder="1"/>
    <xf numFmtId="164" fontId="5" fillId="0" borderId="11" xfId="1" applyNumberFormat="1" applyFont="1" applyFill="1" applyBorder="1" applyAlignment="1">
      <alignment horizontal="right" vertical="center"/>
    </xf>
    <xf numFmtId="164" fontId="9" fillId="0" borderId="11" xfId="1" applyNumberFormat="1" applyFont="1" applyFill="1" applyBorder="1" applyAlignment="1">
      <alignment vertical="center"/>
    </xf>
    <xf numFmtId="164" fontId="9" fillId="0" borderId="11" xfId="1" applyNumberFormat="1" applyFont="1" applyFill="1" applyBorder="1" applyAlignment="1">
      <alignment horizontal="center" vertical="center"/>
    </xf>
    <xf numFmtId="164" fontId="9" fillId="0" borderId="12" xfId="1" applyNumberFormat="1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9" fillId="0" borderId="0" xfId="0" applyFont="1"/>
    <xf numFmtId="0" fontId="8" fillId="0" borderId="0" xfId="0" quotePrefix="1" applyFont="1"/>
    <xf numFmtId="0" fontId="12" fillId="0" borderId="0" xfId="3" applyFont="1"/>
    <xf numFmtId="0" fontId="8" fillId="0" borderId="0" xfId="0" applyFont="1" applyAlignment="1">
      <alignment vertical="center"/>
    </xf>
    <xf numFmtId="0" fontId="13" fillId="0" borderId="0" xfId="4" applyFont="1"/>
  </cellXfs>
  <cellStyles count="5">
    <cellStyle name="Lien hypertexte" xfId="3" builtinId="8"/>
    <cellStyle name="Milliers" xfId="1" builtinId="3"/>
    <cellStyle name="Normal" xfId="0" builtinId="0"/>
    <cellStyle name="Normal 2" xfId="4"/>
    <cellStyle name="Normal_Exportations" xfId="2"/>
  </cellStyles>
  <dxfs count="0"/>
  <tableStyles count="0" defaultTableStyle="TableStyleMedium2" defaultPivotStyle="PivotStyleLight16"/>
  <colors>
    <mruColors>
      <color rgb="FFB2B2B2"/>
      <color rgb="FFFF33CC"/>
      <color rgb="FFFF9966"/>
      <color rgb="FFCCCC00"/>
      <color rgb="FFFFFF99"/>
      <color rgb="FFCCFF66"/>
      <color rgb="FFCCCCFF"/>
      <color rgb="FFFFCC00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704849</xdr:colOff>
      <xdr:row>4</xdr:row>
      <xdr:rowOff>0</xdr:rowOff>
    </xdr:from>
    <xdr:ext cx="5816813" cy="895350"/>
    <xdr:sp macro="" textlink="">
      <xdr:nvSpPr>
        <xdr:cNvPr id="2" name="ZoneTexte 1"/>
        <xdr:cNvSpPr txBox="1"/>
      </xdr:nvSpPr>
      <xdr:spPr>
        <a:xfrm>
          <a:off x="704849" y="704850"/>
          <a:ext cx="5816813" cy="895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lekiosque.finances.gouv.fr/Default.asp" TargetMode="External"/><Relationship Id="rId1" Type="http://schemas.openxmlformats.org/officeDocument/2006/relationships/hyperlink" Target="https://www.douane.gouv.fr/la-douane/opendata/categories/commerce-exterieu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36" sqref="A36"/>
    </sheetView>
  </sheetViews>
  <sheetFormatPr baseColWidth="10" defaultRowHeight="12" x14ac:dyDescent="0.2"/>
  <cols>
    <col min="1" max="1" width="18.28515625" style="27" customWidth="1"/>
    <col min="2" max="2" width="58.7109375" style="27" bestFit="1" customWidth="1"/>
    <col min="3" max="3" width="12.5703125" style="27" bestFit="1" customWidth="1"/>
    <col min="4" max="6" width="12.42578125" style="27" customWidth="1"/>
    <col min="7" max="8" width="12.7109375" style="27" bestFit="1" customWidth="1"/>
    <col min="9" max="9" width="12.42578125" style="27" customWidth="1"/>
    <col min="10" max="11" width="12.7109375" style="27" bestFit="1" customWidth="1"/>
    <col min="12" max="16384" width="11.42578125" style="27"/>
  </cols>
  <sheetData>
    <row r="1" spans="1:11" x14ac:dyDescent="0.2">
      <c r="A1" s="27" t="s">
        <v>58</v>
      </c>
    </row>
    <row r="2" spans="1:11" x14ac:dyDescent="0.2">
      <c r="A2" s="27" t="s">
        <v>63</v>
      </c>
    </row>
    <row r="4" spans="1:11" ht="15.75" x14ac:dyDescent="0.25">
      <c r="A4" s="58" t="s">
        <v>11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x14ac:dyDescent="0.2">
      <c r="A5" s="27" t="s">
        <v>64</v>
      </c>
    </row>
    <row r="6" spans="1:11" ht="12.75" thickBot="1" x14ac:dyDescent="0.25">
      <c r="A6" s="29" t="s">
        <v>73</v>
      </c>
      <c r="B6" s="29"/>
    </row>
    <row r="7" spans="1:11" ht="13.5" thickTop="1" thickBot="1" x14ac:dyDescent="0.25">
      <c r="A7" s="23"/>
      <c r="B7" s="23"/>
      <c r="C7" s="54">
        <v>2016</v>
      </c>
      <c r="D7" s="55">
        <v>2017</v>
      </c>
      <c r="E7" s="55">
        <v>2018</v>
      </c>
      <c r="F7" s="55">
        <v>2019</v>
      </c>
      <c r="G7" s="56">
        <v>2020</v>
      </c>
      <c r="H7" s="10">
        <v>2021</v>
      </c>
      <c r="I7" s="10">
        <v>2022</v>
      </c>
      <c r="J7" s="10">
        <v>2023</v>
      </c>
      <c r="K7" s="57">
        <v>2024</v>
      </c>
    </row>
    <row r="8" spans="1:11" ht="15.75" customHeight="1" x14ac:dyDescent="0.2">
      <c r="A8" s="51" t="s">
        <v>9</v>
      </c>
      <c r="B8" s="3" t="s">
        <v>0</v>
      </c>
      <c r="C8" s="13">
        <v>363584.22199999966</v>
      </c>
      <c r="D8" s="14">
        <v>378152.67699999997</v>
      </c>
      <c r="E8" s="14">
        <v>370786.46399999992</v>
      </c>
      <c r="F8" s="14">
        <v>396195.54399999982</v>
      </c>
      <c r="G8" s="14">
        <v>450787.77299999999</v>
      </c>
      <c r="H8" s="33">
        <v>474688.91899999999</v>
      </c>
      <c r="I8" s="33">
        <v>497832.00599999999</v>
      </c>
      <c r="J8" s="33">
        <v>510449.18599999999</v>
      </c>
      <c r="K8" s="32">
        <v>454926.929</v>
      </c>
    </row>
    <row r="9" spans="1:11" ht="15.75" customHeight="1" x14ac:dyDescent="0.2">
      <c r="A9" s="52"/>
      <c r="B9" s="4" t="s">
        <v>1</v>
      </c>
      <c r="C9" s="15">
        <v>7783.7170000000033</v>
      </c>
      <c r="D9" s="16">
        <v>4242.0060000000003</v>
      </c>
      <c r="E9" s="16">
        <v>8217.08</v>
      </c>
      <c r="F9" s="16">
        <v>5615.023000000001</v>
      </c>
      <c r="G9" s="16">
        <v>2625.9949999999999</v>
      </c>
      <c r="H9" s="33">
        <v>4820.6149999999998</v>
      </c>
      <c r="I9" s="33">
        <v>7602.2879999999996</v>
      </c>
      <c r="J9" s="33">
        <v>3555.203</v>
      </c>
      <c r="K9" s="35">
        <v>2972.9810000000002</v>
      </c>
    </row>
    <row r="10" spans="1:11" ht="15.75" customHeight="1" x14ac:dyDescent="0.2">
      <c r="A10" s="52"/>
      <c r="B10" s="4" t="s">
        <v>2</v>
      </c>
      <c r="C10" s="15">
        <v>114663.97299999997</v>
      </c>
      <c r="D10" s="16">
        <v>114218.58800000003</v>
      </c>
      <c r="E10" s="16">
        <v>116276.43600000002</v>
      </c>
      <c r="F10" s="16">
        <v>123788.027</v>
      </c>
      <c r="G10" s="33">
        <v>96492.463000000003</v>
      </c>
      <c r="H10" s="33">
        <v>118108.351</v>
      </c>
      <c r="I10" s="33">
        <v>135841.35800000001</v>
      </c>
      <c r="J10" s="33">
        <v>126158.93</v>
      </c>
      <c r="K10" s="35">
        <v>126528.88800000001</v>
      </c>
    </row>
    <row r="11" spans="1:11" ht="15.75" customHeight="1" x14ac:dyDescent="0.2">
      <c r="A11" s="52"/>
      <c r="B11" s="4" t="s">
        <v>3</v>
      </c>
      <c r="C11" s="15">
        <v>1483459.8950000005</v>
      </c>
      <c r="D11" s="16">
        <v>1502705.6349999995</v>
      </c>
      <c r="E11" s="16">
        <v>1419739.4750000013</v>
      </c>
      <c r="F11" s="16">
        <v>1538651.5229999979</v>
      </c>
      <c r="G11" s="16">
        <v>1460726.557</v>
      </c>
      <c r="H11" s="33">
        <v>1503200.156</v>
      </c>
      <c r="I11" s="33">
        <v>1645330.629</v>
      </c>
      <c r="J11" s="33">
        <v>1612798.879</v>
      </c>
      <c r="K11" s="35">
        <v>1570147.25</v>
      </c>
    </row>
    <row r="12" spans="1:11" ht="15.75" customHeight="1" x14ac:dyDescent="0.2">
      <c r="A12" s="52"/>
      <c r="B12" s="4" t="s">
        <v>67</v>
      </c>
      <c r="C12" s="15">
        <v>234408.61500000002</v>
      </c>
      <c r="D12" s="16">
        <v>240906.44299999991</v>
      </c>
      <c r="E12" s="16">
        <v>224883.81600000002</v>
      </c>
      <c r="F12" s="16">
        <v>208476.40200000009</v>
      </c>
      <c r="G12" s="16">
        <v>157928</v>
      </c>
      <c r="H12" s="33">
        <v>142120.53</v>
      </c>
      <c r="I12" s="33">
        <v>148281.46799999999</v>
      </c>
      <c r="J12" s="33">
        <v>146021.49</v>
      </c>
      <c r="K12" s="35">
        <v>165152.166</v>
      </c>
    </row>
    <row r="13" spans="1:11" ht="15.75" customHeight="1" x14ac:dyDescent="0.2">
      <c r="A13" s="52"/>
      <c r="B13" s="4" t="s">
        <v>65</v>
      </c>
      <c r="C13" s="15">
        <v>122486.20300000001</v>
      </c>
      <c r="D13" s="16">
        <v>129056.06900000011</v>
      </c>
      <c r="E13" s="16">
        <v>122225.41600000001</v>
      </c>
      <c r="F13" s="16">
        <v>116338.53700000001</v>
      </c>
      <c r="G13" s="16">
        <v>113582.245</v>
      </c>
      <c r="H13" s="33">
        <v>122050.72500000001</v>
      </c>
      <c r="I13" s="33">
        <v>147022.859</v>
      </c>
      <c r="J13" s="33">
        <v>147444.13699999999</v>
      </c>
      <c r="K13" s="35">
        <v>148022.704</v>
      </c>
    </row>
    <row r="14" spans="1:11" ht="15.75" customHeight="1" x14ac:dyDescent="0.2">
      <c r="A14" s="52"/>
      <c r="B14" s="4" t="s">
        <v>70</v>
      </c>
      <c r="C14" s="15">
        <v>183377.28599999993</v>
      </c>
      <c r="D14" s="16">
        <v>208171.891</v>
      </c>
      <c r="E14" s="16">
        <v>146307.22599999991</v>
      </c>
      <c r="F14" s="16">
        <v>75618.404999999984</v>
      </c>
      <c r="G14" s="16">
        <v>52424.451999999997</v>
      </c>
      <c r="H14" s="33">
        <v>116762.433</v>
      </c>
      <c r="I14" s="33">
        <v>210532.24900000001</v>
      </c>
      <c r="J14" s="33">
        <v>161838.69699999999</v>
      </c>
      <c r="K14" s="35">
        <v>141867.239</v>
      </c>
    </row>
    <row r="15" spans="1:11" ht="15.75" customHeight="1" x14ac:dyDescent="0.2">
      <c r="A15" s="52"/>
      <c r="B15" s="4" t="s">
        <v>4</v>
      </c>
      <c r="C15" s="15">
        <v>731787.74000000057</v>
      </c>
      <c r="D15" s="16">
        <v>886320.15000000095</v>
      </c>
      <c r="E15" s="16">
        <v>802978.74499999988</v>
      </c>
      <c r="F15" s="16">
        <v>873506.79599999962</v>
      </c>
      <c r="G15" s="16">
        <v>897240.99199999997</v>
      </c>
      <c r="H15" s="33">
        <v>981452.78700000001</v>
      </c>
      <c r="I15" s="33">
        <v>1203446.352</v>
      </c>
      <c r="J15" s="33">
        <v>1110510.084</v>
      </c>
      <c r="K15" s="35">
        <v>1112784.9110000001</v>
      </c>
    </row>
    <row r="16" spans="1:11" ht="15.75" customHeight="1" x14ac:dyDescent="0.2">
      <c r="A16" s="52"/>
      <c r="B16" s="4" t="s">
        <v>6</v>
      </c>
      <c r="C16" s="15">
        <v>73810.403000000049</v>
      </c>
      <c r="D16" s="16">
        <v>74509.856000000058</v>
      </c>
      <c r="E16" s="16">
        <v>84324.630999999965</v>
      </c>
      <c r="F16" s="16">
        <v>76322.373000000007</v>
      </c>
      <c r="G16" s="16">
        <v>66404.096000000005</v>
      </c>
      <c r="H16" s="33">
        <v>65860.800000000003</v>
      </c>
      <c r="I16" s="33">
        <v>87738.216</v>
      </c>
      <c r="J16" s="33">
        <v>232954.261</v>
      </c>
      <c r="K16" s="35">
        <v>507147.77799999999</v>
      </c>
    </row>
    <row r="17" spans="1:11" ht="15.75" customHeight="1" x14ac:dyDescent="0.2">
      <c r="A17" s="52"/>
      <c r="B17" s="4" t="s">
        <v>66</v>
      </c>
      <c r="C17" s="15">
        <v>261533.16800000012</v>
      </c>
      <c r="D17" s="16">
        <v>300336.63099999982</v>
      </c>
      <c r="E17" s="16">
        <v>338611.38999999984</v>
      </c>
      <c r="F17" s="16">
        <v>375828.3070000002</v>
      </c>
      <c r="G17" s="16">
        <v>309117.24200000003</v>
      </c>
      <c r="H17" s="33">
        <v>401715.174</v>
      </c>
      <c r="I17" s="33">
        <v>502299.26799999998</v>
      </c>
      <c r="J17" s="33">
        <v>484590.10800000001</v>
      </c>
      <c r="K17" s="35">
        <v>242151.66399999999</v>
      </c>
    </row>
    <row r="18" spans="1:11" ht="15.75" customHeight="1" x14ac:dyDescent="0.2">
      <c r="A18" s="52"/>
      <c r="B18" s="4" t="s">
        <v>5</v>
      </c>
      <c r="C18" s="15">
        <v>321295.70000000042</v>
      </c>
      <c r="D18" s="16">
        <v>426064.92299999995</v>
      </c>
      <c r="E18" s="16">
        <v>403403.50900000019</v>
      </c>
      <c r="F18" s="16">
        <v>365307.38200000016</v>
      </c>
      <c r="G18" s="16">
        <v>329285.62900000002</v>
      </c>
      <c r="H18" s="33">
        <v>348493.74200000003</v>
      </c>
      <c r="I18" s="33">
        <v>420949.73100000003</v>
      </c>
      <c r="J18" s="33">
        <v>395927.12800000003</v>
      </c>
      <c r="K18" s="35">
        <v>448945.53399999999</v>
      </c>
    </row>
    <row r="19" spans="1:11" ht="15.75" customHeight="1" x14ac:dyDescent="0.2">
      <c r="A19" s="52"/>
      <c r="B19" s="4" t="s">
        <v>7</v>
      </c>
      <c r="C19" s="15">
        <v>313436.9329999999</v>
      </c>
      <c r="D19" s="16">
        <v>350643.44500000012</v>
      </c>
      <c r="E19" s="16">
        <v>383657.86199999996</v>
      </c>
      <c r="F19" s="16">
        <v>402386.43200000009</v>
      </c>
      <c r="G19" s="16">
        <v>408050.37699999998</v>
      </c>
      <c r="H19" s="33">
        <v>425371.79100000003</v>
      </c>
      <c r="I19" s="33">
        <v>422355</v>
      </c>
      <c r="J19" s="33">
        <v>401504.984</v>
      </c>
      <c r="K19" s="18">
        <v>472472.24200000003</v>
      </c>
    </row>
    <row r="20" spans="1:11" ht="15.75" customHeight="1" thickBot="1" x14ac:dyDescent="0.25">
      <c r="A20" s="52"/>
      <c r="B20" s="5" t="s">
        <v>8</v>
      </c>
      <c r="C20" s="19">
        <v>24667.563000000009</v>
      </c>
      <c r="D20" s="20">
        <v>27975.700000000015</v>
      </c>
      <c r="E20" s="20">
        <v>30510.872999999996</v>
      </c>
      <c r="F20" s="20">
        <v>41558.45499999998</v>
      </c>
      <c r="G20" s="20">
        <v>37837.747000000003</v>
      </c>
      <c r="H20" s="36">
        <v>42869.463000000003</v>
      </c>
      <c r="I20" s="36">
        <v>55233.453000000001</v>
      </c>
      <c r="J20" s="36">
        <v>58267.798999999999</v>
      </c>
      <c r="K20" s="38">
        <v>69779.846000000005</v>
      </c>
    </row>
    <row r="21" spans="1:11" ht="15.75" customHeight="1" thickBot="1" x14ac:dyDescent="0.25">
      <c r="A21" s="53"/>
      <c r="B21" s="24" t="s">
        <v>71</v>
      </c>
      <c r="C21" s="26">
        <f>SUM(C8:C20)</f>
        <v>4236295.4180000015</v>
      </c>
      <c r="D21" s="47">
        <f t="shared" ref="D21:K21" si="0">SUM(D8:D20)</f>
        <v>4643304.0140000014</v>
      </c>
      <c r="E21" s="47">
        <f t="shared" si="0"/>
        <v>4451922.9230000004</v>
      </c>
      <c r="F21" s="47">
        <f t="shared" si="0"/>
        <v>4599593.2059999984</v>
      </c>
      <c r="G21" s="47">
        <f t="shared" si="0"/>
        <v>4382503.5680000009</v>
      </c>
      <c r="H21" s="48">
        <f t="shared" si="0"/>
        <v>4747515.4860000005</v>
      </c>
      <c r="I21" s="49">
        <f t="shared" si="0"/>
        <v>5484464.8769999994</v>
      </c>
      <c r="J21" s="49">
        <f t="shared" si="0"/>
        <v>5392020.8859999999</v>
      </c>
      <c r="K21" s="50">
        <f t="shared" si="0"/>
        <v>5462900.1319999993</v>
      </c>
    </row>
    <row r="22" spans="1:11" ht="15.75" customHeight="1" x14ac:dyDescent="0.2">
      <c r="A22" s="51" t="s">
        <v>10</v>
      </c>
      <c r="B22" s="3" t="s">
        <v>0</v>
      </c>
      <c r="C22" s="15">
        <v>13312107.809999991</v>
      </c>
      <c r="D22" s="16">
        <v>12899485.345000012</v>
      </c>
      <c r="E22" s="16">
        <v>13855607.923999997</v>
      </c>
      <c r="F22" s="16">
        <v>14638910.969999995</v>
      </c>
      <c r="G22" s="39">
        <v>14483967.947000001</v>
      </c>
      <c r="H22" s="33">
        <v>15118217.876</v>
      </c>
      <c r="I22" s="33">
        <v>20748495.712000001</v>
      </c>
      <c r="J22" s="33">
        <v>17413841.951000001</v>
      </c>
      <c r="K22" s="41">
        <v>16904710.544</v>
      </c>
    </row>
    <row r="23" spans="1:11" ht="15.75" customHeight="1" x14ac:dyDescent="0.2">
      <c r="A23" s="52"/>
      <c r="B23" s="4" t="s">
        <v>1</v>
      </c>
      <c r="C23" s="15">
        <v>406533.59200000018</v>
      </c>
      <c r="D23" s="16">
        <v>434639.51900000009</v>
      </c>
      <c r="E23" s="16">
        <v>460161.97499999986</v>
      </c>
      <c r="F23" s="16">
        <v>444355.41400000016</v>
      </c>
      <c r="G23" s="39">
        <v>416108.04499999998</v>
      </c>
      <c r="H23" s="33">
        <v>500898.95899999997</v>
      </c>
      <c r="I23" s="33">
        <v>678753.40399999998</v>
      </c>
      <c r="J23" s="33">
        <v>628918.56299999997</v>
      </c>
      <c r="K23" s="43">
        <v>620907.96900000004</v>
      </c>
    </row>
    <row r="24" spans="1:11" ht="15.75" customHeight="1" x14ac:dyDescent="0.2">
      <c r="A24" s="52"/>
      <c r="B24" s="4" t="s">
        <v>2</v>
      </c>
      <c r="C24" s="15">
        <v>600201.74700000009</v>
      </c>
      <c r="D24" s="16">
        <v>605245.8689999996</v>
      </c>
      <c r="E24" s="16">
        <v>625612.86799999955</v>
      </c>
      <c r="F24" s="16">
        <v>615712.6119999995</v>
      </c>
      <c r="G24" s="39">
        <v>517963.39899999998</v>
      </c>
      <c r="H24" s="33">
        <v>864435.625</v>
      </c>
      <c r="I24" s="33">
        <v>984238.93900000001</v>
      </c>
      <c r="J24" s="33">
        <v>1009986.007</v>
      </c>
      <c r="K24" s="43">
        <v>1017335.8909999999</v>
      </c>
    </row>
    <row r="25" spans="1:11" ht="15.75" customHeight="1" x14ac:dyDescent="0.2">
      <c r="A25" s="52"/>
      <c r="B25" s="4" t="s">
        <v>3</v>
      </c>
      <c r="C25" s="15">
        <v>4358831.6979999803</v>
      </c>
      <c r="D25" s="16">
        <v>4523170.5609999998</v>
      </c>
      <c r="E25" s="16">
        <v>4453326.2059999993</v>
      </c>
      <c r="F25" s="16">
        <v>4605645.1039999984</v>
      </c>
      <c r="G25" s="39">
        <v>4344471.1370000001</v>
      </c>
      <c r="H25" s="33">
        <v>5071869.1119999997</v>
      </c>
      <c r="I25" s="33">
        <v>5768120.4589999998</v>
      </c>
      <c r="J25" s="33">
        <v>5736553.1710000001</v>
      </c>
      <c r="K25" s="43">
        <v>5797177.5269999998</v>
      </c>
    </row>
    <row r="26" spans="1:11" ht="15.75" customHeight="1" x14ac:dyDescent="0.2">
      <c r="A26" s="52"/>
      <c r="B26" s="4" t="s">
        <v>67</v>
      </c>
      <c r="C26" s="15">
        <v>926372.71100000106</v>
      </c>
      <c r="D26" s="16">
        <v>945188.201</v>
      </c>
      <c r="E26" s="16">
        <v>950407.47999999975</v>
      </c>
      <c r="F26" s="16">
        <v>935359.46299999929</v>
      </c>
      <c r="G26" s="39">
        <v>867673.27399999998</v>
      </c>
      <c r="H26" s="33">
        <v>1042539.57</v>
      </c>
      <c r="I26" s="33">
        <v>1119833.4480000001</v>
      </c>
      <c r="J26" s="33">
        <v>1087849.3389999999</v>
      </c>
      <c r="K26" s="43">
        <v>1100978.463</v>
      </c>
    </row>
    <row r="27" spans="1:11" ht="15.75" customHeight="1" x14ac:dyDescent="0.2">
      <c r="A27" s="52"/>
      <c r="B27" s="4" t="s">
        <v>65</v>
      </c>
      <c r="C27" s="15">
        <v>1961563.3770000152</v>
      </c>
      <c r="D27" s="16">
        <v>2070174.7479999999</v>
      </c>
      <c r="E27" s="16">
        <v>2133935.6829999969</v>
      </c>
      <c r="F27" s="16">
        <v>2223681.7409999999</v>
      </c>
      <c r="G27" s="39">
        <v>2288312.9939999999</v>
      </c>
      <c r="H27" s="33">
        <v>2316969.7259999998</v>
      </c>
      <c r="I27" s="33">
        <v>2676448.986</v>
      </c>
      <c r="J27" s="33">
        <v>3040248.0350000001</v>
      </c>
      <c r="K27" s="43">
        <v>3402664.5789999999</v>
      </c>
    </row>
    <row r="28" spans="1:11" ht="15.75" customHeight="1" x14ac:dyDescent="0.2">
      <c r="A28" s="52"/>
      <c r="B28" s="4" t="s">
        <v>70</v>
      </c>
      <c r="C28" s="15">
        <v>1222592.9129999995</v>
      </c>
      <c r="D28" s="16">
        <v>1151712.9949999994</v>
      </c>
      <c r="E28" s="16">
        <v>1104457.8199999994</v>
      </c>
      <c r="F28" s="16">
        <v>1076330.0969999996</v>
      </c>
      <c r="G28" s="39">
        <v>1272936.162</v>
      </c>
      <c r="H28" s="33">
        <v>1756125.808</v>
      </c>
      <c r="I28" s="33">
        <v>2623047.4890000001</v>
      </c>
      <c r="J28" s="33">
        <v>2179464.648</v>
      </c>
      <c r="K28" s="43">
        <v>2062359.2790000001</v>
      </c>
    </row>
    <row r="29" spans="1:11" ht="15.75" customHeight="1" x14ac:dyDescent="0.2">
      <c r="A29" s="52"/>
      <c r="B29" s="4" t="s">
        <v>4</v>
      </c>
      <c r="C29" s="15">
        <v>6228998.1610000012</v>
      </c>
      <c r="D29" s="16">
        <v>6618559.9639999969</v>
      </c>
      <c r="E29" s="16">
        <v>6522278.4429999962</v>
      </c>
      <c r="F29" s="16">
        <v>6747000.3789999997</v>
      </c>
      <c r="G29" s="39">
        <v>6787559.3090000004</v>
      </c>
      <c r="H29" s="33">
        <v>7224346.5580000002</v>
      </c>
      <c r="I29" s="33">
        <v>8359100.2410000004</v>
      </c>
      <c r="J29" s="33">
        <v>8432859.3440000005</v>
      </c>
      <c r="K29" s="43">
        <v>8829154.1699999999</v>
      </c>
    </row>
    <row r="30" spans="1:11" ht="15.75" customHeight="1" x14ac:dyDescent="0.2">
      <c r="A30" s="52"/>
      <c r="B30" s="4" t="s">
        <v>6</v>
      </c>
      <c r="C30" s="15">
        <v>2642749.2119999998</v>
      </c>
      <c r="D30" s="16">
        <v>2665966.8679999993</v>
      </c>
      <c r="E30" s="16">
        <v>2589492.4360000016</v>
      </c>
      <c r="F30" s="16">
        <v>2452821.248000002</v>
      </c>
      <c r="G30" s="39">
        <v>2271764.6809999999</v>
      </c>
      <c r="H30" s="33">
        <v>2609335.872</v>
      </c>
      <c r="I30" s="33">
        <v>3201868.804</v>
      </c>
      <c r="J30" s="33">
        <v>3670088.7829999998</v>
      </c>
      <c r="K30" s="41">
        <v>3592028.9709999999</v>
      </c>
    </row>
    <row r="31" spans="1:11" ht="15.75" customHeight="1" x14ac:dyDescent="0.2">
      <c r="A31" s="52"/>
      <c r="B31" s="4" t="s">
        <v>66</v>
      </c>
      <c r="C31" s="15">
        <v>1884248.6519999995</v>
      </c>
      <c r="D31" s="16">
        <v>1978167.9569999992</v>
      </c>
      <c r="E31" s="16">
        <v>2083887.1930000004</v>
      </c>
      <c r="F31" s="16">
        <v>2210032.9709999985</v>
      </c>
      <c r="G31" s="39">
        <v>2084360.129</v>
      </c>
      <c r="H31" s="33">
        <v>2447932.77</v>
      </c>
      <c r="I31" s="33">
        <v>2894731.9730000002</v>
      </c>
      <c r="J31" s="33">
        <v>3214037.4580000001</v>
      </c>
      <c r="K31" s="43">
        <v>3098870.9040000001</v>
      </c>
    </row>
    <row r="32" spans="1:11" ht="15.75" customHeight="1" x14ac:dyDescent="0.2">
      <c r="A32" s="52"/>
      <c r="B32" s="4" t="s">
        <v>5</v>
      </c>
      <c r="C32" s="15">
        <v>8086237.6650000159</v>
      </c>
      <c r="D32" s="16">
        <v>9059206.8930000085</v>
      </c>
      <c r="E32" s="16">
        <v>8918838.8819999993</v>
      </c>
      <c r="F32" s="16">
        <v>8769404.1280000005</v>
      </c>
      <c r="G32" s="39">
        <v>8919141.9539999999</v>
      </c>
      <c r="H32" s="33">
        <v>8992612.0189999994</v>
      </c>
      <c r="I32" s="33">
        <v>10197241.525</v>
      </c>
      <c r="J32" s="33">
        <v>11306184.111</v>
      </c>
      <c r="K32" s="43">
        <v>12671544.202</v>
      </c>
    </row>
    <row r="33" spans="1:11" ht="15.75" customHeight="1" x14ac:dyDescent="0.2">
      <c r="A33" s="52"/>
      <c r="B33" s="4" t="s">
        <v>7</v>
      </c>
      <c r="C33" s="15">
        <v>2101959.6550000063</v>
      </c>
      <c r="D33" s="16">
        <v>2197043.6830000002</v>
      </c>
      <c r="E33" s="16">
        <v>2217110.1749999989</v>
      </c>
      <c r="F33" s="16">
        <v>2322693.7310000006</v>
      </c>
      <c r="G33" s="39">
        <v>2493693.531</v>
      </c>
      <c r="H33" s="33">
        <v>2885452.7850000001</v>
      </c>
      <c r="I33" s="33">
        <v>3251733.9410000001</v>
      </c>
      <c r="J33" s="33">
        <v>3482707.923</v>
      </c>
      <c r="K33" s="43">
        <v>3413664.7880000002</v>
      </c>
    </row>
    <row r="34" spans="1:11" ht="15.75" customHeight="1" thickBot="1" x14ac:dyDescent="0.25">
      <c r="A34" s="52"/>
      <c r="B34" s="5" t="s">
        <v>8</v>
      </c>
      <c r="C34" s="19">
        <v>14876182.762999965</v>
      </c>
      <c r="D34" s="20">
        <v>15888985.337999996</v>
      </c>
      <c r="E34" s="20">
        <v>16272707.391000004</v>
      </c>
      <c r="F34" s="20">
        <v>17085618.042999983</v>
      </c>
      <c r="G34" s="44">
        <v>14993752.52</v>
      </c>
      <c r="H34" s="36">
        <v>18668564.818</v>
      </c>
      <c r="I34" s="36">
        <v>20861672.114999998</v>
      </c>
      <c r="J34" s="36">
        <v>20281421.684999999</v>
      </c>
      <c r="K34" s="46">
        <v>19576230.657000002</v>
      </c>
    </row>
    <row r="35" spans="1:11" ht="15.75" customHeight="1" thickBot="1" x14ac:dyDescent="0.25">
      <c r="A35" s="53"/>
      <c r="B35" s="25" t="s">
        <v>72</v>
      </c>
      <c r="C35" s="26">
        <f>SUM(C22:C34)</f>
        <v>58608579.955999985</v>
      </c>
      <c r="D35" s="47">
        <f t="shared" ref="D35:K35" si="1">SUM(D22:D34)</f>
        <v>61037547.941000015</v>
      </c>
      <c r="E35" s="47">
        <f t="shared" si="1"/>
        <v>62187824.475999989</v>
      </c>
      <c r="F35" s="47">
        <f t="shared" si="1"/>
        <v>64127565.900999978</v>
      </c>
      <c r="G35" s="47">
        <f t="shared" si="1"/>
        <v>61741705.082000002</v>
      </c>
      <c r="H35" s="48">
        <f t="shared" si="1"/>
        <v>69499301.498000011</v>
      </c>
      <c r="I35" s="49">
        <f t="shared" si="1"/>
        <v>83365287.035999998</v>
      </c>
      <c r="J35" s="49">
        <f t="shared" si="1"/>
        <v>81484161.017999992</v>
      </c>
      <c r="K35" s="50">
        <f t="shared" si="1"/>
        <v>82087627.944000006</v>
      </c>
    </row>
  </sheetData>
  <mergeCells count="3">
    <mergeCell ref="A4:J4"/>
    <mergeCell ref="A8:A21"/>
    <mergeCell ref="A22:A35"/>
  </mergeCells>
  <pageMargins left="0.7" right="0.7" top="0.75" bottom="0.75" header="0.3" footer="0.3"/>
  <pageSetup paperSize="9" orientation="portrait" r:id="rId1"/>
  <ignoredErrors>
    <ignoredError sqref="C21:K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A37" sqref="A37"/>
    </sheetView>
  </sheetViews>
  <sheetFormatPr baseColWidth="10" defaultRowHeight="12" x14ac:dyDescent="0.2"/>
  <cols>
    <col min="1" max="1" width="25.42578125" style="27" customWidth="1"/>
    <col min="2" max="2" width="58.7109375" style="27" bestFit="1" customWidth="1"/>
    <col min="3" max="6" width="12.5703125" style="27" bestFit="1" customWidth="1"/>
    <col min="7" max="11" width="12.7109375" style="27" bestFit="1" customWidth="1"/>
    <col min="12" max="16384" width="11.42578125" style="27"/>
  </cols>
  <sheetData>
    <row r="1" spans="1:11" x14ac:dyDescent="0.2">
      <c r="A1" s="27" t="s">
        <v>58</v>
      </c>
      <c r="H1" s="28"/>
    </row>
    <row r="2" spans="1:11" x14ac:dyDescent="0.2">
      <c r="A2" s="27" t="s">
        <v>63</v>
      </c>
      <c r="H2" s="28"/>
    </row>
    <row r="3" spans="1:11" x14ac:dyDescent="0.2">
      <c r="H3" s="28"/>
    </row>
    <row r="4" spans="1:11" ht="15.75" x14ac:dyDescent="0.25">
      <c r="A4" s="58" t="s">
        <v>12</v>
      </c>
      <c r="B4" s="58"/>
      <c r="C4" s="58"/>
      <c r="D4" s="58"/>
      <c r="E4" s="58"/>
      <c r="F4" s="58"/>
      <c r="H4" s="28"/>
    </row>
    <row r="5" spans="1:11" x14ac:dyDescent="0.2">
      <c r="A5" s="27" t="s">
        <v>64</v>
      </c>
      <c r="H5" s="28"/>
    </row>
    <row r="6" spans="1:11" ht="12.75" thickBot="1" x14ac:dyDescent="0.25">
      <c r="A6" s="29" t="s">
        <v>73</v>
      </c>
      <c r="B6" s="29"/>
      <c r="H6" s="28"/>
    </row>
    <row r="7" spans="1:11" ht="12.75" thickBot="1" x14ac:dyDescent="0.25">
      <c r="A7" s="21"/>
      <c r="B7" s="22"/>
      <c r="C7" s="8">
        <v>2016</v>
      </c>
      <c r="D7" s="9">
        <v>2017</v>
      </c>
      <c r="E7" s="9">
        <v>2018</v>
      </c>
      <c r="F7" s="9">
        <v>2019</v>
      </c>
      <c r="G7" s="10">
        <v>2020</v>
      </c>
      <c r="H7" s="10">
        <v>2021</v>
      </c>
      <c r="I7" s="11">
        <v>2022</v>
      </c>
      <c r="J7" s="11">
        <v>2023</v>
      </c>
      <c r="K7" s="12">
        <v>2024</v>
      </c>
    </row>
    <row r="8" spans="1:11" ht="15.75" customHeight="1" x14ac:dyDescent="0.2">
      <c r="A8" s="51" t="s">
        <v>9</v>
      </c>
      <c r="B8" s="3" t="s">
        <v>0</v>
      </c>
      <c r="C8" s="13">
        <v>519486.93100000016</v>
      </c>
      <c r="D8" s="14">
        <v>436172.30800000025</v>
      </c>
      <c r="E8" s="14">
        <v>453007.18700000038</v>
      </c>
      <c r="F8" s="14">
        <v>415937.93299999973</v>
      </c>
      <c r="G8" s="14">
        <v>442985.28499999997</v>
      </c>
      <c r="H8" s="30">
        <v>466941.07500000001</v>
      </c>
      <c r="I8" s="31">
        <v>516864.7</v>
      </c>
      <c r="J8" s="31">
        <v>559640.272</v>
      </c>
      <c r="K8" s="32">
        <v>543056.84299999999</v>
      </c>
    </row>
    <row r="9" spans="1:11" ht="15.75" customHeight="1" x14ac:dyDescent="0.2">
      <c r="A9" s="52"/>
      <c r="B9" s="4" t="s">
        <v>1</v>
      </c>
      <c r="C9" s="15">
        <v>5793.5139999999974</v>
      </c>
      <c r="D9" s="16">
        <v>3667.4580000000014</v>
      </c>
      <c r="E9" s="16">
        <v>4896.5950000000003</v>
      </c>
      <c r="F9" s="16">
        <v>4827.9339999999993</v>
      </c>
      <c r="G9" s="16">
        <v>4944.4449999999997</v>
      </c>
      <c r="H9" s="33">
        <v>4454.0029999999997</v>
      </c>
      <c r="I9" s="34">
        <v>7398.4830000000002</v>
      </c>
      <c r="J9" s="34">
        <v>3219.5169999999998</v>
      </c>
      <c r="K9" s="35">
        <v>2554.94</v>
      </c>
    </row>
    <row r="10" spans="1:11" ht="15.75" customHeight="1" x14ac:dyDescent="0.2">
      <c r="A10" s="52"/>
      <c r="B10" s="4" t="s">
        <v>2</v>
      </c>
      <c r="C10" s="15">
        <v>271575.58800000011</v>
      </c>
      <c r="D10" s="16">
        <v>269888.88400000008</v>
      </c>
      <c r="E10" s="16">
        <v>236938.79400000008</v>
      </c>
      <c r="F10" s="16">
        <v>235874.12599999987</v>
      </c>
      <c r="G10" s="33">
        <v>231722.28200000001</v>
      </c>
      <c r="H10" s="33">
        <v>278834.37699999998</v>
      </c>
      <c r="I10" s="34">
        <v>301798.26400000002</v>
      </c>
      <c r="J10" s="34">
        <v>268409.93699999998</v>
      </c>
      <c r="K10" s="35">
        <v>260658.42</v>
      </c>
    </row>
    <row r="11" spans="1:11" ht="15.75" customHeight="1" x14ac:dyDescent="0.2">
      <c r="A11" s="52"/>
      <c r="B11" s="4" t="s">
        <v>3</v>
      </c>
      <c r="C11" s="15">
        <v>288665.54700000002</v>
      </c>
      <c r="D11" s="16">
        <v>294681.56899999996</v>
      </c>
      <c r="E11" s="16">
        <v>297232.14299999987</v>
      </c>
      <c r="F11" s="16">
        <v>285304.03100000002</v>
      </c>
      <c r="G11" s="16">
        <v>257866.486</v>
      </c>
      <c r="H11" s="33">
        <v>268512.28100000002</v>
      </c>
      <c r="I11" s="34">
        <v>378155.52899999998</v>
      </c>
      <c r="J11" s="34">
        <v>348009.90600000002</v>
      </c>
      <c r="K11" s="35">
        <v>295936.076</v>
      </c>
    </row>
    <row r="12" spans="1:11" ht="15.75" customHeight="1" x14ac:dyDescent="0.2">
      <c r="A12" s="52"/>
      <c r="B12" s="4" t="s">
        <v>67</v>
      </c>
      <c r="C12" s="15">
        <v>510788.39199999935</v>
      </c>
      <c r="D12" s="16">
        <v>565613.14199999988</v>
      </c>
      <c r="E12" s="16">
        <v>567511.26699999988</v>
      </c>
      <c r="F12" s="16">
        <v>531408.72199999983</v>
      </c>
      <c r="G12" s="16">
        <v>522068.52500000002</v>
      </c>
      <c r="H12" s="33">
        <v>586169.06700000004</v>
      </c>
      <c r="I12" s="34">
        <v>702804.99800000002</v>
      </c>
      <c r="J12" s="34">
        <v>631994.728</v>
      </c>
      <c r="K12" s="35">
        <v>553389.73800000001</v>
      </c>
    </row>
    <row r="13" spans="1:11" ht="15.75" customHeight="1" x14ac:dyDescent="0.2">
      <c r="A13" s="52"/>
      <c r="B13" s="4" t="s">
        <v>65</v>
      </c>
      <c r="C13" s="15">
        <v>219699.53299999994</v>
      </c>
      <c r="D13" s="16">
        <v>224938.11000000013</v>
      </c>
      <c r="E13" s="16">
        <v>232994.57400000017</v>
      </c>
      <c r="F13" s="16">
        <v>225964.55500000023</v>
      </c>
      <c r="G13" s="16">
        <v>236541.43900000001</v>
      </c>
      <c r="H13" s="33">
        <v>247250.451</v>
      </c>
      <c r="I13" s="34">
        <v>284548.77500000002</v>
      </c>
      <c r="J13" s="34">
        <v>305850.49099999998</v>
      </c>
      <c r="K13" s="35">
        <v>325943.92599999998</v>
      </c>
    </row>
    <row r="14" spans="1:11" ht="15.75" customHeight="1" x14ac:dyDescent="0.2">
      <c r="A14" s="52"/>
      <c r="B14" s="4" t="s">
        <v>70</v>
      </c>
      <c r="C14" s="15">
        <v>311390.59399999981</v>
      </c>
      <c r="D14" s="16">
        <v>280572.63899999991</v>
      </c>
      <c r="E14" s="16">
        <v>236701.75999999989</v>
      </c>
      <c r="F14" s="16">
        <v>305412.83500000014</v>
      </c>
      <c r="G14" s="16">
        <v>317981.73100000003</v>
      </c>
      <c r="H14" s="33">
        <v>396909.20600000001</v>
      </c>
      <c r="I14" s="34">
        <v>563813.74899999995</v>
      </c>
      <c r="J14" s="34">
        <v>519997.88900000002</v>
      </c>
      <c r="K14" s="35">
        <v>448585.09399999998</v>
      </c>
    </row>
    <row r="15" spans="1:11" ht="15.75" customHeight="1" x14ac:dyDescent="0.2">
      <c r="A15" s="52"/>
      <c r="B15" s="4" t="s">
        <v>4</v>
      </c>
      <c r="C15" s="15">
        <v>322635.53999999998</v>
      </c>
      <c r="D15" s="16">
        <v>424905.49800000002</v>
      </c>
      <c r="E15" s="16">
        <v>464648.22600000002</v>
      </c>
      <c r="F15" s="16">
        <v>440360.89999999997</v>
      </c>
      <c r="G15" s="16">
        <v>354459.26699999999</v>
      </c>
      <c r="H15" s="33">
        <v>398430.42099999997</v>
      </c>
      <c r="I15" s="34">
        <v>618767.05799999996</v>
      </c>
      <c r="J15" s="34">
        <v>580980.32999999996</v>
      </c>
      <c r="K15" s="35">
        <v>581240.35400000005</v>
      </c>
    </row>
    <row r="16" spans="1:11" ht="15.75" customHeight="1" x14ac:dyDescent="0.2">
      <c r="A16" s="52"/>
      <c r="B16" s="4" t="s">
        <v>6</v>
      </c>
      <c r="C16" s="15">
        <v>58596.446999999978</v>
      </c>
      <c r="D16" s="16">
        <v>66979.770000000019</v>
      </c>
      <c r="E16" s="16">
        <v>74490.119000000064</v>
      </c>
      <c r="F16" s="16">
        <v>80120.194000000032</v>
      </c>
      <c r="G16" s="16">
        <v>77227.974000000002</v>
      </c>
      <c r="H16" s="33">
        <v>95970.801000000007</v>
      </c>
      <c r="I16" s="34">
        <v>107604.923</v>
      </c>
      <c r="J16" s="34">
        <v>131334.49</v>
      </c>
      <c r="K16" s="35">
        <v>119415.651</v>
      </c>
    </row>
    <row r="17" spans="1:11" ht="15.75" customHeight="1" x14ac:dyDescent="0.2">
      <c r="A17" s="52"/>
      <c r="B17" s="4" t="s">
        <v>66</v>
      </c>
      <c r="C17" s="15">
        <v>82082.487000000008</v>
      </c>
      <c r="D17" s="16">
        <v>83094.265000000029</v>
      </c>
      <c r="E17" s="16">
        <v>83148.622000000003</v>
      </c>
      <c r="F17" s="16">
        <v>88514.233999999982</v>
      </c>
      <c r="G17" s="16">
        <v>90186.437999999995</v>
      </c>
      <c r="H17" s="33">
        <v>117954.31299999999</v>
      </c>
      <c r="I17" s="34">
        <v>132054.9</v>
      </c>
      <c r="J17" s="34">
        <v>143386.011</v>
      </c>
      <c r="K17" s="35">
        <v>133494.823</v>
      </c>
    </row>
    <row r="18" spans="1:11" ht="15.75" customHeight="1" x14ac:dyDescent="0.2">
      <c r="A18" s="52"/>
      <c r="B18" s="4" t="s">
        <v>5</v>
      </c>
      <c r="C18" s="15">
        <v>214672.77100000001</v>
      </c>
      <c r="D18" s="16">
        <v>235787.09200000015</v>
      </c>
      <c r="E18" s="16">
        <v>243898.03700000013</v>
      </c>
      <c r="F18" s="16">
        <v>244864.57900000009</v>
      </c>
      <c r="G18" s="16">
        <v>247022.46100000001</v>
      </c>
      <c r="H18" s="33">
        <v>295340.99300000002</v>
      </c>
      <c r="I18" s="34">
        <v>368490.3</v>
      </c>
      <c r="J18" s="34">
        <v>396840.17</v>
      </c>
      <c r="K18" s="35">
        <v>416346.11700000003</v>
      </c>
    </row>
    <row r="19" spans="1:11" ht="15.75" customHeight="1" x14ac:dyDescent="0.2">
      <c r="A19" s="52"/>
      <c r="B19" s="4" t="s">
        <v>7</v>
      </c>
      <c r="C19" s="15">
        <v>78087.014000000025</v>
      </c>
      <c r="D19" s="16">
        <v>91805.486999999994</v>
      </c>
      <c r="E19" s="16">
        <v>103221.23600000012</v>
      </c>
      <c r="F19" s="16">
        <v>100335.39899999996</v>
      </c>
      <c r="G19" s="16">
        <v>103152.122</v>
      </c>
      <c r="H19" s="33">
        <v>112285.88400000001</v>
      </c>
      <c r="I19" s="17">
        <v>117056.159</v>
      </c>
      <c r="J19" s="17">
        <v>147543.772</v>
      </c>
      <c r="K19" s="18">
        <v>145095.11499999999</v>
      </c>
    </row>
    <row r="20" spans="1:11" ht="15.75" customHeight="1" thickBot="1" x14ac:dyDescent="0.25">
      <c r="A20" s="52"/>
      <c r="B20" s="5" t="s">
        <v>8</v>
      </c>
      <c r="C20" s="19">
        <v>35813.411000000007</v>
      </c>
      <c r="D20" s="20">
        <v>42302.696999999993</v>
      </c>
      <c r="E20" s="20">
        <v>40217.438999999977</v>
      </c>
      <c r="F20" s="20">
        <v>37909.984999999993</v>
      </c>
      <c r="G20" s="20">
        <v>47154.114999999998</v>
      </c>
      <c r="H20" s="36">
        <v>52613.815000000002</v>
      </c>
      <c r="I20" s="37">
        <v>64420.076999999997</v>
      </c>
      <c r="J20" s="37">
        <v>57759.44</v>
      </c>
      <c r="K20" s="38">
        <v>59928.737000000001</v>
      </c>
    </row>
    <row r="21" spans="1:11" ht="15.75" customHeight="1" thickBot="1" x14ac:dyDescent="0.25">
      <c r="A21" s="53"/>
      <c r="B21" s="24" t="s">
        <v>71</v>
      </c>
      <c r="C21" s="26">
        <f>SUM(C8:C20)</f>
        <v>2919287.7689999999</v>
      </c>
      <c r="D21" s="47">
        <f t="shared" ref="D21:K21" si="0">SUM(D8:D20)</f>
        <v>3020408.9190000007</v>
      </c>
      <c r="E21" s="47">
        <f t="shared" si="0"/>
        <v>3038905.9989999998</v>
      </c>
      <c r="F21" s="47">
        <f t="shared" si="0"/>
        <v>2996835.4269999997</v>
      </c>
      <c r="G21" s="47">
        <f t="shared" si="0"/>
        <v>2933312.5700000003</v>
      </c>
      <c r="H21" s="48">
        <f t="shared" si="0"/>
        <v>3321666.6869999999</v>
      </c>
      <c r="I21" s="49">
        <f t="shared" si="0"/>
        <v>4163777.9149999996</v>
      </c>
      <c r="J21" s="49">
        <f t="shared" si="0"/>
        <v>4094966.9529999993</v>
      </c>
      <c r="K21" s="50">
        <f t="shared" si="0"/>
        <v>3885645.8340000003</v>
      </c>
    </row>
    <row r="22" spans="1:11" ht="15.75" customHeight="1" x14ac:dyDescent="0.2">
      <c r="A22" s="51" t="s">
        <v>10</v>
      </c>
      <c r="B22" s="3" t="s">
        <v>0</v>
      </c>
      <c r="C22" s="15">
        <v>12147471.066000011</v>
      </c>
      <c r="D22" s="16">
        <v>12513040.027000003</v>
      </c>
      <c r="E22" s="16">
        <v>12052137.276999997</v>
      </c>
      <c r="F22" s="16">
        <v>12412083.387999998</v>
      </c>
      <c r="G22" s="39">
        <v>12144927.455</v>
      </c>
      <c r="H22" s="33">
        <v>13228606.069</v>
      </c>
      <c r="I22" s="40">
        <v>14915530.409</v>
      </c>
      <c r="J22" s="40">
        <v>15194993.706</v>
      </c>
      <c r="K22" s="41">
        <v>15322686.357000001</v>
      </c>
    </row>
    <row r="23" spans="1:11" ht="15.75" customHeight="1" x14ac:dyDescent="0.2">
      <c r="A23" s="52"/>
      <c r="B23" s="4" t="s">
        <v>1</v>
      </c>
      <c r="C23" s="15">
        <v>250673.60299999971</v>
      </c>
      <c r="D23" s="16">
        <v>248712.33499999996</v>
      </c>
      <c r="E23" s="16">
        <v>248304.67799999999</v>
      </c>
      <c r="F23" s="16">
        <v>242672.12599999999</v>
      </c>
      <c r="G23" s="39">
        <v>201989.3</v>
      </c>
      <c r="H23" s="33">
        <v>222172</v>
      </c>
      <c r="I23" s="42">
        <v>321909.06400000001</v>
      </c>
      <c r="J23" s="42">
        <v>300988.57500000001</v>
      </c>
      <c r="K23" s="43">
        <v>312929.67700000003</v>
      </c>
    </row>
    <row r="24" spans="1:11" ht="15.75" customHeight="1" x14ac:dyDescent="0.2">
      <c r="A24" s="52"/>
      <c r="B24" s="4" t="s">
        <v>2</v>
      </c>
      <c r="C24" s="15">
        <v>1722143.8750000056</v>
      </c>
      <c r="D24" s="16">
        <v>1724087.4640000004</v>
      </c>
      <c r="E24" s="16">
        <v>1773790.2250000003</v>
      </c>
      <c r="F24" s="16">
        <v>1794530.7069999999</v>
      </c>
      <c r="G24" s="39">
        <v>1621980.59</v>
      </c>
      <c r="H24" s="33">
        <v>2199590.0079999999</v>
      </c>
      <c r="I24" s="42">
        <v>2435150.051</v>
      </c>
      <c r="J24" s="42">
        <v>2411940.6850000001</v>
      </c>
      <c r="K24" s="43">
        <v>2422169.338</v>
      </c>
    </row>
    <row r="25" spans="1:11" ht="15.75" customHeight="1" x14ac:dyDescent="0.2">
      <c r="A25" s="52"/>
      <c r="B25" s="4" t="s">
        <v>3</v>
      </c>
      <c r="C25" s="15">
        <v>5272196.2850000169</v>
      </c>
      <c r="D25" s="16">
        <v>5591565.1679999968</v>
      </c>
      <c r="E25" s="16">
        <v>5716338.7000000002</v>
      </c>
      <c r="F25" s="16">
        <v>5829246.9099999964</v>
      </c>
      <c r="G25" s="39">
        <v>5432160.1239999998</v>
      </c>
      <c r="H25" s="33">
        <v>6327561.6909999996</v>
      </c>
      <c r="I25" s="42">
        <v>8482777.5120000001</v>
      </c>
      <c r="J25" s="42">
        <v>8849004.1730000004</v>
      </c>
      <c r="K25" s="43">
        <v>8859566.068</v>
      </c>
    </row>
    <row r="26" spans="1:11" ht="15.75" customHeight="1" x14ac:dyDescent="0.2">
      <c r="A26" s="52"/>
      <c r="B26" s="4" t="s">
        <v>67</v>
      </c>
      <c r="C26" s="15">
        <v>3921371.3769999938</v>
      </c>
      <c r="D26" s="16">
        <v>4262222.8020000011</v>
      </c>
      <c r="E26" s="16">
        <v>4181858.8720000004</v>
      </c>
      <c r="F26" s="16">
        <v>4167007.7809999995</v>
      </c>
      <c r="G26" s="39">
        <v>3938664.7620000001</v>
      </c>
      <c r="H26" s="33">
        <v>4357820.5930000003</v>
      </c>
      <c r="I26" s="42">
        <v>5314094.8099999996</v>
      </c>
      <c r="J26" s="42">
        <v>4765651.4400000004</v>
      </c>
      <c r="K26" s="43">
        <v>4662983.7860000003</v>
      </c>
    </row>
    <row r="27" spans="1:11" ht="15.75" customHeight="1" x14ac:dyDescent="0.2">
      <c r="A27" s="52"/>
      <c r="B27" s="4" t="s">
        <v>65</v>
      </c>
      <c r="C27" s="15">
        <v>4769333.240999965</v>
      </c>
      <c r="D27" s="16">
        <v>5003996.1780000012</v>
      </c>
      <c r="E27" s="16">
        <v>5056624.9380000047</v>
      </c>
      <c r="F27" s="16">
        <v>4967870.6610000031</v>
      </c>
      <c r="G27" s="39">
        <v>5568228.801</v>
      </c>
      <c r="H27" s="33">
        <v>5624545.9220000003</v>
      </c>
      <c r="I27" s="42">
        <v>6339353.2529999996</v>
      </c>
      <c r="J27" s="42">
        <v>6962150.6220000004</v>
      </c>
      <c r="K27" s="43">
        <v>7229363.398</v>
      </c>
    </row>
    <row r="28" spans="1:11" ht="15.75" customHeight="1" x14ac:dyDescent="0.2">
      <c r="A28" s="52"/>
      <c r="B28" s="4" t="s">
        <v>70</v>
      </c>
      <c r="C28" s="15">
        <v>3409559.575999999</v>
      </c>
      <c r="D28" s="16">
        <v>3403060.5500000021</v>
      </c>
      <c r="E28" s="16">
        <v>3281036.6849999977</v>
      </c>
      <c r="F28" s="16">
        <v>3388864.8810000001</v>
      </c>
      <c r="G28" s="39">
        <v>3278333.3110000002</v>
      </c>
      <c r="H28" s="33">
        <v>3993086.048</v>
      </c>
      <c r="I28" s="42">
        <v>5415505.3320000004</v>
      </c>
      <c r="J28" s="42">
        <v>4813870.625</v>
      </c>
      <c r="K28" s="43">
        <v>4931692.9840000002</v>
      </c>
    </row>
    <row r="29" spans="1:11" ht="15.75" customHeight="1" x14ac:dyDescent="0.2">
      <c r="A29" s="52"/>
      <c r="B29" s="4" t="s">
        <v>4</v>
      </c>
      <c r="C29" s="15">
        <v>3205105.8330000108</v>
      </c>
      <c r="D29" s="16">
        <v>3935245.0880000005</v>
      </c>
      <c r="E29" s="16">
        <v>4063287.3259999999</v>
      </c>
      <c r="F29" s="16">
        <v>4052808.7370000025</v>
      </c>
      <c r="G29" s="39">
        <v>3814660.6740000001</v>
      </c>
      <c r="H29" s="33">
        <v>4305797.1279999996</v>
      </c>
      <c r="I29" s="42">
        <v>5990836.432</v>
      </c>
      <c r="J29" s="42">
        <v>5887767.1090000002</v>
      </c>
      <c r="K29" s="43">
        <v>6207462.5710000005</v>
      </c>
    </row>
    <row r="30" spans="1:11" ht="15.75" customHeight="1" x14ac:dyDescent="0.2">
      <c r="A30" s="52"/>
      <c r="B30" s="4" t="s">
        <v>6</v>
      </c>
      <c r="C30" s="15">
        <v>1689173.3979999956</v>
      </c>
      <c r="D30" s="16">
        <v>1742265.7209999994</v>
      </c>
      <c r="E30" s="16">
        <v>1754163.3540000007</v>
      </c>
      <c r="F30" s="16">
        <v>1830331.5960000001</v>
      </c>
      <c r="G30" s="39">
        <v>1876966.865</v>
      </c>
      <c r="H30" s="33">
        <v>1974828.0919999999</v>
      </c>
      <c r="I30" s="40">
        <v>2568281.7179999999</v>
      </c>
      <c r="J30" s="40">
        <v>2815382.4479999999</v>
      </c>
      <c r="K30" s="41">
        <v>2591481.2790000001</v>
      </c>
    </row>
    <row r="31" spans="1:11" ht="15.75" customHeight="1" x14ac:dyDescent="0.2">
      <c r="A31" s="52"/>
      <c r="B31" s="4" t="s">
        <v>66</v>
      </c>
      <c r="C31" s="15">
        <v>2241047.0030000024</v>
      </c>
      <c r="D31" s="16">
        <v>2328991.5140000009</v>
      </c>
      <c r="E31" s="16">
        <v>2345334.3559999997</v>
      </c>
      <c r="F31" s="16">
        <v>2474864.8090000022</v>
      </c>
      <c r="G31" s="39">
        <v>2456212.2039999999</v>
      </c>
      <c r="H31" s="33">
        <v>2634550.4360000002</v>
      </c>
      <c r="I31" s="42">
        <v>3077306.9530000002</v>
      </c>
      <c r="J31" s="42">
        <v>3498508.9470000002</v>
      </c>
      <c r="K31" s="43">
        <v>3634878.6269999999</v>
      </c>
    </row>
    <row r="32" spans="1:11" ht="15.75" customHeight="1" x14ac:dyDescent="0.2">
      <c r="A32" s="52"/>
      <c r="B32" s="4" t="s">
        <v>5</v>
      </c>
      <c r="C32" s="15">
        <v>8066434.1040000301</v>
      </c>
      <c r="D32" s="16">
        <v>8585111.3929999955</v>
      </c>
      <c r="E32" s="16">
        <v>8601759.1879999973</v>
      </c>
      <c r="F32" s="16">
        <v>8721272.6709999964</v>
      </c>
      <c r="G32" s="39">
        <v>8927706.9069999997</v>
      </c>
      <c r="H32" s="33">
        <v>9726051.1970000006</v>
      </c>
      <c r="I32" s="42">
        <v>10831311.648</v>
      </c>
      <c r="J32" s="42">
        <v>11679081.700999999</v>
      </c>
      <c r="K32" s="43">
        <v>13345664.479</v>
      </c>
    </row>
    <row r="33" spans="1:11" ht="15.75" customHeight="1" x14ac:dyDescent="0.2">
      <c r="A33" s="52"/>
      <c r="B33" s="4" t="s">
        <v>7</v>
      </c>
      <c r="C33" s="15">
        <v>1005508.6540000025</v>
      </c>
      <c r="D33" s="16">
        <v>1067613.6380000007</v>
      </c>
      <c r="E33" s="16">
        <v>1086544.2860000003</v>
      </c>
      <c r="F33" s="16">
        <v>1135333.3749999991</v>
      </c>
      <c r="G33" s="39">
        <v>1296717.223</v>
      </c>
      <c r="H33" s="33">
        <v>1495495.058</v>
      </c>
      <c r="I33" s="42">
        <v>1562399.051</v>
      </c>
      <c r="J33" s="42">
        <v>1771136.3870000001</v>
      </c>
      <c r="K33" s="43">
        <v>1814209.8970000001</v>
      </c>
    </row>
    <row r="34" spans="1:11" ht="15.75" customHeight="1" thickBot="1" x14ac:dyDescent="0.25">
      <c r="A34" s="52"/>
      <c r="B34" s="5" t="s">
        <v>8</v>
      </c>
      <c r="C34" s="19">
        <v>3418029.2929999963</v>
      </c>
      <c r="D34" s="20">
        <v>3633453.8839999996</v>
      </c>
      <c r="E34" s="20">
        <v>3946762.7880000016</v>
      </c>
      <c r="F34" s="20">
        <v>3884119.9710000008</v>
      </c>
      <c r="G34" s="44">
        <v>3650791.8149999999</v>
      </c>
      <c r="H34" s="36">
        <v>4041038.071</v>
      </c>
      <c r="I34" s="45">
        <v>4809244.6179999998</v>
      </c>
      <c r="J34" s="45">
        <v>5013816.0089999996</v>
      </c>
      <c r="K34" s="46">
        <v>4812216.7</v>
      </c>
    </row>
    <row r="35" spans="1:11" ht="15.75" customHeight="1" thickBot="1" x14ac:dyDescent="0.25">
      <c r="A35" s="53"/>
      <c r="B35" s="25" t="s">
        <v>72</v>
      </c>
      <c r="C35" s="26">
        <f>SUM(C22:C34)</f>
        <v>51118047.308000028</v>
      </c>
      <c r="D35" s="47">
        <f t="shared" ref="D35" si="1">SUM(D22:D34)</f>
        <v>54039365.761999995</v>
      </c>
      <c r="E35" s="47">
        <f t="shared" ref="E35" si="2">SUM(E22:E34)</f>
        <v>54107942.672999993</v>
      </c>
      <c r="F35" s="47">
        <f t="shared" ref="F35" si="3">SUM(F22:F34)</f>
        <v>54901007.612999998</v>
      </c>
      <c r="G35" s="47">
        <f t="shared" ref="G35" si="4">SUM(G22:G34)</f>
        <v>54209340.030999988</v>
      </c>
      <c r="H35" s="48">
        <f t="shared" ref="H35" si="5">SUM(H22:H34)</f>
        <v>60131142.313000001</v>
      </c>
      <c r="I35" s="49">
        <f t="shared" ref="I35" si="6">SUM(I22:I34)</f>
        <v>72063700.851000011</v>
      </c>
      <c r="J35" s="49">
        <f t="shared" ref="J35" si="7">SUM(J22:J34)</f>
        <v>73964292.426999986</v>
      </c>
      <c r="K35" s="50">
        <f t="shared" ref="K35" si="8">SUM(K22:K34)</f>
        <v>76147305.160999998</v>
      </c>
    </row>
  </sheetData>
  <mergeCells count="4">
    <mergeCell ref="A4:F4"/>
    <mergeCell ref="A7:B7"/>
    <mergeCell ref="A8:A21"/>
    <mergeCell ref="A22:A35"/>
  </mergeCells>
  <pageMargins left="0.7" right="0.7" top="0.75" bottom="0.75" header="0.3" footer="0.3"/>
  <pageSetup paperSize="9" orientation="portrait" r:id="rId1"/>
  <ignoredErrors>
    <ignoredError sqref="C21 D21:K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11" sqref="A11"/>
    </sheetView>
  </sheetViews>
  <sheetFormatPr baseColWidth="10" defaultRowHeight="12" x14ac:dyDescent="0.2"/>
  <cols>
    <col min="1" max="16384" width="11.42578125" style="27"/>
  </cols>
  <sheetData>
    <row r="1" spans="1:11" x14ac:dyDescent="0.2">
      <c r="A1" s="27" t="s">
        <v>58</v>
      </c>
    </row>
    <row r="2" spans="1:11" x14ac:dyDescent="0.2">
      <c r="A2" s="27" t="s">
        <v>59</v>
      </c>
    </row>
    <row r="4" spans="1:11" x14ac:dyDescent="0.2">
      <c r="A4" s="59" t="s">
        <v>57</v>
      </c>
    </row>
    <row r="5" spans="1:11" x14ac:dyDescent="0.2">
      <c r="A5" s="27" t="s">
        <v>13</v>
      </c>
    </row>
    <row r="6" spans="1:11" x14ac:dyDescent="0.2">
      <c r="A6" s="60" t="s">
        <v>14</v>
      </c>
      <c r="K6" s="61" t="s">
        <v>15</v>
      </c>
    </row>
    <row r="7" spans="1:11" x14ac:dyDescent="0.2">
      <c r="A7" s="27" t="s">
        <v>16</v>
      </c>
    </row>
    <row r="9" spans="1:11" x14ac:dyDescent="0.2">
      <c r="A9" s="27" t="s">
        <v>17</v>
      </c>
      <c r="H9" s="61" t="s">
        <v>18</v>
      </c>
    </row>
    <row r="10" spans="1:11" x14ac:dyDescent="0.2">
      <c r="A10" s="27" t="s">
        <v>56</v>
      </c>
    </row>
  </sheetData>
  <hyperlinks>
    <hyperlink ref="K6" r:id="rId1"/>
    <hyperlink ref="H9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48" sqref="A48"/>
    </sheetView>
  </sheetViews>
  <sheetFormatPr baseColWidth="10" defaultRowHeight="12" x14ac:dyDescent="0.2"/>
  <cols>
    <col min="1" max="16384" width="11.42578125" style="27"/>
  </cols>
  <sheetData>
    <row r="1" spans="1:1" x14ac:dyDescent="0.2">
      <c r="A1" s="27" t="s">
        <v>58</v>
      </c>
    </row>
    <row r="2" spans="1:1" x14ac:dyDescent="0.2">
      <c r="A2" s="27" t="s">
        <v>59</v>
      </c>
    </row>
    <row r="4" spans="1:1" x14ac:dyDescent="0.2">
      <c r="A4" s="59" t="s">
        <v>19</v>
      </c>
    </row>
    <row r="6" spans="1:1" x14ac:dyDescent="0.2">
      <c r="A6" s="62" t="s">
        <v>20</v>
      </c>
    </row>
    <row r="7" spans="1:1" x14ac:dyDescent="0.2">
      <c r="A7" s="62" t="s">
        <v>21</v>
      </c>
    </row>
    <row r="8" spans="1:1" x14ac:dyDescent="0.2">
      <c r="A8" s="62"/>
    </row>
    <row r="9" spans="1:1" x14ac:dyDescent="0.2">
      <c r="A9" s="62" t="s">
        <v>26</v>
      </c>
    </row>
    <row r="10" spans="1:1" x14ac:dyDescent="0.2">
      <c r="A10" s="62" t="s">
        <v>27</v>
      </c>
    </row>
    <row r="11" spans="1:1" x14ac:dyDescent="0.2">
      <c r="A11" s="62" t="s">
        <v>28</v>
      </c>
    </row>
    <row r="12" spans="1:1" x14ac:dyDescent="0.2">
      <c r="A12" s="62" t="s">
        <v>29</v>
      </c>
    </row>
    <row r="13" spans="1:1" x14ac:dyDescent="0.2">
      <c r="A13" s="62" t="s">
        <v>68</v>
      </c>
    </row>
    <row r="14" spans="1:1" x14ac:dyDescent="0.2">
      <c r="A14" s="62" t="s">
        <v>30</v>
      </c>
    </row>
    <row r="15" spans="1:1" x14ac:dyDescent="0.2">
      <c r="A15" s="62" t="s">
        <v>31</v>
      </c>
    </row>
    <row r="16" spans="1:1" x14ac:dyDescent="0.2">
      <c r="A16" s="62" t="s">
        <v>69</v>
      </c>
    </row>
    <row r="17" spans="1:1" x14ac:dyDescent="0.2">
      <c r="A17" s="62" t="s">
        <v>32</v>
      </c>
    </row>
    <row r="18" spans="1:1" x14ac:dyDescent="0.2">
      <c r="A18" s="62"/>
    </row>
    <row r="19" spans="1:1" x14ac:dyDescent="0.2">
      <c r="A19" s="27" t="s">
        <v>33</v>
      </c>
    </row>
    <row r="20" spans="1:1" x14ac:dyDescent="0.2">
      <c r="A20" s="27" t="s">
        <v>34</v>
      </c>
    </row>
    <row r="21" spans="1:1" x14ac:dyDescent="0.2">
      <c r="A21" s="27" t="s">
        <v>35</v>
      </c>
    </row>
    <row r="22" spans="1:1" x14ac:dyDescent="0.2">
      <c r="A22" s="27" t="s">
        <v>36</v>
      </c>
    </row>
    <row r="23" spans="1:1" x14ac:dyDescent="0.2">
      <c r="A23" s="27" t="s">
        <v>37</v>
      </c>
    </row>
    <row r="24" spans="1:1" x14ac:dyDescent="0.2">
      <c r="A24" s="27" t="s">
        <v>38</v>
      </c>
    </row>
    <row r="25" spans="1:1" x14ac:dyDescent="0.2">
      <c r="A25" s="27" t="s">
        <v>39</v>
      </c>
    </row>
    <row r="26" spans="1:1" x14ac:dyDescent="0.2">
      <c r="A26" s="27" t="s">
        <v>40</v>
      </c>
    </row>
    <row r="27" spans="1:1" x14ac:dyDescent="0.2">
      <c r="A27" s="62"/>
    </row>
    <row r="28" spans="1:1" x14ac:dyDescent="0.2">
      <c r="A28" s="27" t="s">
        <v>41</v>
      </c>
    </row>
    <row r="29" spans="1:1" x14ac:dyDescent="0.2">
      <c r="A29" s="27" t="s">
        <v>22</v>
      </c>
    </row>
    <row r="31" spans="1:1" x14ac:dyDescent="0.2">
      <c r="A31" s="27" t="s">
        <v>25</v>
      </c>
    </row>
    <row r="32" spans="1:1" x14ac:dyDescent="0.2">
      <c r="A32" s="27" t="s">
        <v>23</v>
      </c>
    </row>
    <row r="33" spans="1:1" x14ac:dyDescent="0.2">
      <c r="A33" s="27" t="s">
        <v>24</v>
      </c>
    </row>
    <row r="34" spans="1:1" x14ac:dyDescent="0.2">
      <c r="A34" s="59" t="s">
        <v>55</v>
      </c>
    </row>
    <row r="35" spans="1:1" x14ac:dyDescent="0.2">
      <c r="A35" s="63" t="s">
        <v>42</v>
      </c>
    </row>
    <row r="36" spans="1:1" x14ac:dyDescent="0.2">
      <c r="A36" s="63" t="s">
        <v>43</v>
      </c>
    </row>
    <row r="37" spans="1:1" x14ac:dyDescent="0.2">
      <c r="A37" s="63" t="s">
        <v>44</v>
      </c>
    </row>
    <row r="38" spans="1:1" x14ac:dyDescent="0.2">
      <c r="A38" s="63" t="s">
        <v>45</v>
      </c>
    </row>
    <row r="39" spans="1:1" x14ac:dyDescent="0.2">
      <c r="A39" s="63" t="s">
        <v>46</v>
      </c>
    </row>
    <row r="40" spans="1:1" x14ac:dyDescent="0.2">
      <c r="A40" s="63" t="s">
        <v>47</v>
      </c>
    </row>
    <row r="41" spans="1:1" x14ac:dyDescent="0.2">
      <c r="A41" s="63" t="s">
        <v>48</v>
      </c>
    </row>
    <row r="42" spans="1:1" x14ac:dyDescent="0.2">
      <c r="A42" s="63" t="s">
        <v>49</v>
      </c>
    </row>
    <row r="43" spans="1:1" x14ac:dyDescent="0.2">
      <c r="A43" s="63" t="s">
        <v>50</v>
      </c>
    </row>
    <row r="44" spans="1:1" x14ac:dyDescent="0.2">
      <c r="A44" s="63" t="s">
        <v>51</v>
      </c>
    </row>
    <row r="45" spans="1:1" x14ac:dyDescent="0.2">
      <c r="A45" s="63" t="s">
        <v>52</v>
      </c>
    </row>
    <row r="46" spans="1:1" x14ac:dyDescent="0.2">
      <c r="A46" s="63" t="s">
        <v>53</v>
      </c>
    </row>
    <row r="47" spans="1:1" x14ac:dyDescent="0.2">
      <c r="A47" s="63" t="s">
        <v>54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5" sqref="B5"/>
    </sheetView>
  </sheetViews>
  <sheetFormatPr baseColWidth="10" defaultRowHeight="15" x14ac:dyDescent="0.25"/>
  <cols>
    <col min="1" max="1" width="68.7109375" customWidth="1"/>
  </cols>
  <sheetData>
    <row r="1" spans="1:5" x14ac:dyDescent="0.25">
      <c r="A1" t="s">
        <v>58</v>
      </c>
    </row>
    <row r="2" spans="1:5" x14ac:dyDescent="0.25">
      <c r="A2" t="s">
        <v>60</v>
      </c>
    </row>
    <row r="4" spans="1:5" x14ac:dyDescent="0.25">
      <c r="A4" s="1" t="s">
        <v>61</v>
      </c>
    </row>
    <row r="5" spans="1:5" s="7" customFormat="1" ht="60" customHeight="1" x14ac:dyDescent="0.25">
      <c r="A5" s="6" t="s">
        <v>62</v>
      </c>
      <c r="B5" s="6"/>
      <c r="C5" s="6"/>
      <c r="D5" s="6"/>
      <c r="E5" s="6"/>
    </row>
    <row r="6" spans="1:5" x14ac:dyDescent="0.25">
      <c r="A6" s="2"/>
      <c r="B6" s="2"/>
      <c r="C6" s="2"/>
      <c r="D6" s="2"/>
      <c r="E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Exportations</vt:lpstr>
      <vt:lpstr>Importations</vt:lpstr>
      <vt:lpstr>Pour en savoir plus</vt:lpstr>
      <vt:lpstr>Méthodologie</vt:lpstr>
      <vt:lpstr>Procédure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LESAINT</dc:creator>
  <cp:lastModifiedBy>Sebastien SAMYN</cp:lastModifiedBy>
  <dcterms:created xsi:type="dcterms:W3CDTF">2020-02-17T11:29:45Z</dcterms:created>
  <dcterms:modified xsi:type="dcterms:W3CDTF">2025-04-30T16:55:06Z</dcterms:modified>
</cp:coreProperties>
</file>